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EC2019\ownCloud - erika.oyervides@ieccloud.iec-sis.org.mx\2025\IPO\Abril\"/>
    </mc:Choice>
  </mc:AlternateContent>
  <xr:revisionPtr revIDLastSave="0" documentId="8_{E13BC550-627D-476C-9511-37343B5E5997}" xr6:coauthVersionLast="47" xr6:coauthVersionMax="47" xr10:uidLastSave="{00000000-0000-0000-0000-000000000000}"/>
  <bookViews>
    <workbookView xWindow="-120" yWindow="-120" windowWidth="20730" windowHeight="11040" activeTab="4" xr2:uid="{B88796D8-34BC-4C0F-A45A-4A17CD50B77C}"/>
  </bookViews>
  <sheets>
    <sheet name="2024" sheetId="7" r:id="rId1"/>
    <sheet name="ENERO 2025" sheetId="2" r:id="rId2"/>
    <sheet name="FEBRERO 2025" sheetId="3" r:id="rId3"/>
    <sheet name="MARZO 2025" sheetId="6" r:id="rId4"/>
    <sheet name="ABRIL 2025" sheetId="8" r:id="rId5"/>
  </sheets>
  <externalReferences>
    <externalReference r:id="rId6"/>
    <externalReference r:id="rId7"/>
  </externalReferences>
  <definedNames>
    <definedName name="_xlnm._FilterDatabase" localSheetId="4" hidden="1">'ABRIL 2025'!$A$4:$AK$98</definedName>
    <definedName name="_xlnm._FilterDatabase" localSheetId="1" hidden="1">'ENERO 2025'!$A$4:$AJ$40</definedName>
    <definedName name="_xlnm._FilterDatabase" localSheetId="2" hidden="1">'FEBRERO 2025'!$A$4:$V$64</definedName>
    <definedName name="_xlnm._FilterDatabase" localSheetId="3" hidden="1">'MARZO 2025'!$A$4:$U$56</definedName>
    <definedName name="hidden2">[1]hidden2!$A$1:$A$2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B5" i="8"/>
  <c r="C5" i="8"/>
  <c r="D5" i="8"/>
  <c r="E5" i="8"/>
  <c r="F5" i="8"/>
  <c r="G5" i="8"/>
  <c r="H5" i="8"/>
  <c r="I5" i="8"/>
  <c r="J5" i="8"/>
  <c r="K5" i="8"/>
  <c r="L5" i="8"/>
  <c r="M5" i="8"/>
  <c r="N5" i="8"/>
  <c r="O5" i="8"/>
  <c r="P5" i="8"/>
  <c r="Q5" i="8"/>
  <c r="R5" i="8"/>
  <c r="T5" i="8" s="1"/>
  <c r="A6" i="8"/>
  <c r="B6" i="8"/>
  <c r="C6" i="8"/>
  <c r="D6" i="8"/>
  <c r="E6" i="8"/>
  <c r="F6" i="8"/>
  <c r="G6" i="8"/>
  <c r="H6" i="8"/>
  <c r="I6" i="8"/>
  <c r="J6" i="8"/>
  <c r="K6" i="8"/>
  <c r="L6" i="8"/>
  <c r="M6" i="8"/>
  <c r="N6" i="8"/>
  <c r="O6" i="8"/>
  <c r="P6" i="8"/>
  <c r="Q6" i="8"/>
  <c r="R6" i="8"/>
  <c r="T6" i="8" s="1"/>
  <c r="A7" i="8"/>
  <c r="B7" i="8"/>
  <c r="C7" i="8"/>
  <c r="D7" i="8"/>
  <c r="E7" i="8"/>
  <c r="F7" i="8"/>
  <c r="G7" i="8"/>
  <c r="H7" i="8"/>
  <c r="I7" i="8"/>
  <c r="J7" i="8"/>
  <c r="K7" i="8"/>
  <c r="L7" i="8"/>
  <c r="M7" i="8"/>
  <c r="N7" i="8"/>
  <c r="O7" i="8"/>
  <c r="P7" i="8"/>
  <c r="Q7" i="8"/>
  <c r="R7" i="8"/>
  <c r="T7" i="8" s="1"/>
  <c r="A8" i="8"/>
  <c r="B8" i="8"/>
  <c r="C8" i="8"/>
  <c r="D8" i="8"/>
  <c r="E8" i="8"/>
  <c r="F8" i="8"/>
  <c r="G8" i="8"/>
  <c r="H8" i="8"/>
  <c r="I8" i="8"/>
  <c r="J8" i="8"/>
  <c r="K8" i="8"/>
  <c r="L8" i="8"/>
  <c r="M8" i="8"/>
  <c r="N8" i="8"/>
  <c r="O8" i="8"/>
  <c r="P8" i="8"/>
  <c r="Q8" i="8"/>
  <c r="R8" i="8"/>
  <c r="T8" i="8"/>
  <c r="A9" i="8"/>
  <c r="B9" i="8"/>
  <c r="C9" i="8"/>
  <c r="D9" i="8"/>
  <c r="E9" i="8"/>
  <c r="F9" i="8"/>
  <c r="G9" i="8"/>
  <c r="H9" i="8"/>
  <c r="I9" i="8"/>
  <c r="J9" i="8"/>
  <c r="K9" i="8"/>
  <c r="L9" i="8"/>
  <c r="M9" i="8"/>
  <c r="N9" i="8"/>
  <c r="O9" i="8"/>
  <c r="P9" i="8"/>
  <c r="Q9" i="8"/>
  <c r="R9" i="8"/>
  <c r="T9" i="8" s="1"/>
  <c r="A10" i="8"/>
  <c r="B10" i="8"/>
  <c r="C10" i="8"/>
  <c r="D10" i="8"/>
  <c r="E10" i="8"/>
  <c r="F10" i="8"/>
  <c r="G10" i="8"/>
  <c r="H10" i="8"/>
  <c r="I10" i="8"/>
  <c r="J10" i="8"/>
  <c r="K10" i="8"/>
  <c r="L10" i="8"/>
  <c r="M10" i="8"/>
  <c r="N10" i="8"/>
  <c r="O10" i="8"/>
  <c r="P10" i="8"/>
  <c r="Q10" i="8"/>
  <c r="R10" i="8"/>
  <c r="T10" i="8"/>
  <c r="A11" i="8"/>
  <c r="B11" i="8"/>
  <c r="C11" i="8"/>
  <c r="D11" i="8"/>
  <c r="E11" i="8"/>
  <c r="F11" i="8"/>
  <c r="G11" i="8"/>
  <c r="H11" i="8"/>
  <c r="I11" i="8"/>
  <c r="J11" i="8"/>
  <c r="K11" i="8"/>
  <c r="L11" i="8"/>
  <c r="M11" i="8"/>
  <c r="N11" i="8"/>
  <c r="O11" i="8"/>
  <c r="P11" i="8"/>
  <c r="Q11" i="8"/>
  <c r="R11" i="8"/>
  <c r="T11" i="8"/>
  <c r="A12" i="8"/>
  <c r="B12" i="8"/>
  <c r="C12" i="8"/>
  <c r="D12" i="8"/>
  <c r="E12" i="8"/>
  <c r="F12" i="8"/>
  <c r="G12" i="8"/>
  <c r="H12" i="8"/>
  <c r="I12" i="8"/>
  <c r="J12" i="8"/>
  <c r="K12" i="8"/>
  <c r="L12" i="8"/>
  <c r="M12" i="8"/>
  <c r="N12" i="8"/>
  <c r="O12" i="8"/>
  <c r="P12" i="8"/>
  <c r="Q12" i="8"/>
  <c r="R12" i="8"/>
  <c r="T12" i="8" s="1"/>
  <c r="A13" i="8"/>
  <c r="B13" i="8"/>
  <c r="C13" i="8"/>
  <c r="D13" i="8"/>
  <c r="E13" i="8"/>
  <c r="F13" i="8"/>
  <c r="G13" i="8"/>
  <c r="H13" i="8"/>
  <c r="I13" i="8"/>
  <c r="J13" i="8"/>
  <c r="K13" i="8"/>
  <c r="L13" i="8"/>
  <c r="M13" i="8"/>
  <c r="N13" i="8"/>
  <c r="O13" i="8"/>
  <c r="P13" i="8"/>
  <c r="Q13" i="8"/>
  <c r="R13" i="8"/>
  <c r="T13" i="8" s="1"/>
  <c r="A14" i="8"/>
  <c r="B14" i="8"/>
  <c r="C14" i="8"/>
  <c r="D14" i="8"/>
  <c r="E14" i="8"/>
  <c r="F14" i="8"/>
  <c r="G14" i="8"/>
  <c r="H14" i="8"/>
  <c r="I14" i="8"/>
  <c r="J14" i="8"/>
  <c r="K14" i="8"/>
  <c r="L14" i="8"/>
  <c r="M14" i="8"/>
  <c r="N14" i="8"/>
  <c r="O14" i="8"/>
  <c r="P14" i="8"/>
  <c r="Q14" i="8"/>
  <c r="R14" i="8"/>
  <c r="T14" i="8"/>
  <c r="A15" i="8"/>
  <c r="B15" i="8"/>
  <c r="C15" i="8"/>
  <c r="D15" i="8"/>
  <c r="E15" i="8"/>
  <c r="F15" i="8"/>
  <c r="G15" i="8"/>
  <c r="H15" i="8"/>
  <c r="I15" i="8"/>
  <c r="J15" i="8"/>
  <c r="K15" i="8"/>
  <c r="L15" i="8"/>
  <c r="M15" i="8"/>
  <c r="N15" i="8"/>
  <c r="O15" i="8"/>
  <c r="P15" i="8"/>
  <c r="Q15" i="8"/>
  <c r="R15" i="8"/>
  <c r="T15" i="8" s="1"/>
  <c r="A16" i="8"/>
  <c r="B16" i="8"/>
  <c r="C16" i="8"/>
  <c r="D16" i="8"/>
  <c r="E16" i="8"/>
  <c r="F16" i="8"/>
  <c r="G16" i="8"/>
  <c r="H16" i="8"/>
  <c r="I16" i="8"/>
  <c r="J16" i="8"/>
  <c r="K16" i="8"/>
  <c r="L16" i="8"/>
  <c r="M16" i="8"/>
  <c r="N16" i="8"/>
  <c r="O16" i="8"/>
  <c r="P16" i="8"/>
  <c r="Q16" i="8"/>
  <c r="R16" i="8"/>
  <c r="T16" i="8" s="1"/>
  <c r="A17" i="8"/>
  <c r="B17" i="8"/>
  <c r="C17" i="8"/>
  <c r="D17" i="8"/>
  <c r="E17" i="8"/>
  <c r="F17" i="8"/>
  <c r="G17" i="8"/>
  <c r="H17" i="8"/>
  <c r="I17" i="8"/>
  <c r="J17" i="8"/>
  <c r="K17" i="8"/>
  <c r="L17" i="8"/>
  <c r="M17" i="8"/>
  <c r="N17" i="8"/>
  <c r="O17" i="8"/>
  <c r="P17" i="8"/>
  <c r="Q17" i="8"/>
  <c r="R17" i="8"/>
  <c r="T17" i="8"/>
  <c r="A18" i="8"/>
  <c r="B18" i="8"/>
  <c r="C18" i="8"/>
  <c r="D18" i="8"/>
  <c r="E18" i="8"/>
  <c r="F18" i="8"/>
  <c r="G18" i="8"/>
  <c r="H18" i="8"/>
  <c r="I18" i="8"/>
  <c r="J18" i="8"/>
  <c r="K18" i="8"/>
  <c r="L18" i="8"/>
  <c r="M18" i="8"/>
  <c r="N18" i="8"/>
  <c r="O18" i="8"/>
  <c r="P18" i="8"/>
  <c r="Q18" i="8"/>
  <c r="R18" i="8"/>
  <c r="T18" i="8"/>
  <c r="A19" i="8"/>
  <c r="B19" i="8"/>
  <c r="C19" i="8"/>
  <c r="D19" i="8"/>
  <c r="E19" i="8"/>
  <c r="F19" i="8"/>
  <c r="G19" i="8"/>
  <c r="H19" i="8"/>
  <c r="I19" i="8"/>
  <c r="J19" i="8"/>
  <c r="K19" i="8"/>
  <c r="L19" i="8"/>
  <c r="M19" i="8"/>
  <c r="N19" i="8"/>
  <c r="O19" i="8"/>
  <c r="P19" i="8"/>
  <c r="Q19" i="8"/>
  <c r="R19" i="8"/>
  <c r="T19" i="8" s="1"/>
  <c r="A20" i="8"/>
  <c r="B20" i="8"/>
  <c r="C20" i="8"/>
  <c r="D20" i="8"/>
  <c r="E20" i="8"/>
  <c r="F20" i="8"/>
  <c r="G20" i="8"/>
  <c r="H20" i="8"/>
  <c r="I20" i="8"/>
  <c r="J20" i="8"/>
  <c r="K20" i="8"/>
  <c r="L20" i="8"/>
  <c r="M20" i="8"/>
  <c r="N20" i="8"/>
  <c r="O20" i="8"/>
  <c r="P20" i="8"/>
  <c r="Q20" i="8"/>
  <c r="R20" i="8"/>
  <c r="T20" i="8" s="1"/>
  <c r="A21" i="8"/>
  <c r="B21" i="8"/>
  <c r="C21" i="8"/>
  <c r="D21" i="8"/>
  <c r="E21" i="8"/>
  <c r="F21" i="8"/>
  <c r="G21" i="8"/>
  <c r="H21" i="8"/>
  <c r="I21" i="8"/>
  <c r="J21" i="8"/>
  <c r="K21" i="8"/>
  <c r="L21" i="8"/>
  <c r="M21" i="8"/>
  <c r="N21" i="8"/>
  <c r="O21" i="8"/>
  <c r="P21" i="8"/>
  <c r="Q21" i="8"/>
  <c r="R21" i="8"/>
  <c r="T21" i="8" s="1"/>
  <c r="A22" i="8"/>
  <c r="B22" i="8"/>
  <c r="C22" i="8"/>
  <c r="D22" i="8"/>
  <c r="E22" i="8"/>
  <c r="F22" i="8"/>
  <c r="G22" i="8"/>
  <c r="H22" i="8"/>
  <c r="I22" i="8"/>
  <c r="J22" i="8"/>
  <c r="K22" i="8"/>
  <c r="L22" i="8"/>
  <c r="M22" i="8"/>
  <c r="N22" i="8"/>
  <c r="O22" i="8"/>
  <c r="P22" i="8"/>
  <c r="Q22" i="8"/>
  <c r="R22" i="8"/>
  <c r="T22" i="8" s="1"/>
  <c r="A23" i="8"/>
  <c r="B23" i="8"/>
  <c r="C23" i="8"/>
  <c r="D23" i="8"/>
  <c r="E23" i="8"/>
  <c r="F23" i="8"/>
  <c r="G23" i="8"/>
  <c r="H23" i="8"/>
  <c r="I23" i="8"/>
  <c r="J23" i="8"/>
  <c r="K23" i="8"/>
  <c r="L23" i="8"/>
  <c r="M23" i="8"/>
  <c r="N23" i="8"/>
  <c r="O23" i="8"/>
  <c r="P23" i="8"/>
  <c r="Q23" i="8"/>
  <c r="R23" i="8"/>
  <c r="T23" i="8"/>
  <c r="A24" i="8"/>
  <c r="B24" i="8"/>
  <c r="C24" i="8"/>
  <c r="D24" i="8"/>
  <c r="E24" i="8"/>
  <c r="F24" i="8"/>
  <c r="G24" i="8"/>
  <c r="H24" i="8"/>
  <c r="I24" i="8"/>
  <c r="J24" i="8"/>
  <c r="K24" i="8"/>
  <c r="L24" i="8"/>
  <c r="M24" i="8"/>
  <c r="N24" i="8"/>
  <c r="O24" i="8"/>
  <c r="P24" i="8"/>
  <c r="Q24" i="8"/>
  <c r="R24" i="8"/>
  <c r="T24" i="8"/>
  <c r="A25" i="8"/>
  <c r="B25" i="8"/>
  <c r="C25" i="8"/>
  <c r="D25" i="8"/>
  <c r="E25" i="8"/>
  <c r="F25" i="8"/>
  <c r="G25" i="8"/>
  <c r="H25" i="8"/>
  <c r="I25" i="8"/>
  <c r="J25" i="8"/>
  <c r="K25" i="8"/>
  <c r="L25" i="8"/>
  <c r="M25" i="8"/>
  <c r="N25" i="8"/>
  <c r="O25" i="8"/>
  <c r="P25" i="8"/>
  <c r="Q25" i="8"/>
  <c r="R25" i="8"/>
  <c r="T25" i="8" s="1"/>
  <c r="A26" i="8"/>
  <c r="B26" i="8"/>
  <c r="C26" i="8"/>
  <c r="D26" i="8"/>
  <c r="E26" i="8"/>
  <c r="F26" i="8"/>
  <c r="G26" i="8"/>
  <c r="H26" i="8"/>
  <c r="I26" i="8"/>
  <c r="J26" i="8"/>
  <c r="K26" i="8"/>
  <c r="L26" i="8"/>
  <c r="M26" i="8"/>
  <c r="N26" i="8"/>
  <c r="O26" i="8"/>
  <c r="P26" i="8"/>
  <c r="Q26" i="8"/>
  <c r="R26" i="8"/>
  <c r="T26" i="8" s="1"/>
  <c r="A27" i="8"/>
  <c r="B27" i="8"/>
  <c r="C27" i="8"/>
  <c r="D27" i="8"/>
  <c r="E27" i="8"/>
  <c r="F27" i="8"/>
  <c r="G27" i="8"/>
  <c r="H27" i="8"/>
  <c r="I27" i="8"/>
  <c r="J27" i="8"/>
  <c r="K27" i="8"/>
  <c r="L27" i="8"/>
  <c r="M27" i="8"/>
  <c r="N27" i="8"/>
  <c r="O27" i="8"/>
  <c r="P27" i="8"/>
  <c r="Q27" i="8"/>
  <c r="R27" i="8"/>
  <c r="T27" i="8"/>
  <c r="A28" i="8"/>
  <c r="B28" i="8"/>
  <c r="C28" i="8"/>
  <c r="D28" i="8"/>
  <c r="E28" i="8"/>
  <c r="F28" i="8"/>
  <c r="G28" i="8"/>
  <c r="H28" i="8"/>
  <c r="I28" i="8"/>
  <c r="J28" i="8"/>
  <c r="K28" i="8"/>
  <c r="L28" i="8"/>
  <c r="M28" i="8"/>
  <c r="N28" i="8"/>
  <c r="O28" i="8"/>
  <c r="P28" i="8"/>
  <c r="Q28" i="8"/>
  <c r="R28" i="8"/>
  <c r="T28" i="8" s="1"/>
  <c r="A29" i="8"/>
  <c r="B29" i="8"/>
  <c r="C29" i="8"/>
  <c r="D29" i="8"/>
  <c r="E29" i="8"/>
  <c r="F29" i="8"/>
  <c r="G29" i="8"/>
  <c r="H29" i="8"/>
  <c r="I29" i="8"/>
  <c r="J29" i="8"/>
  <c r="K29" i="8"/>
  <c r="L29" i="8"/>
  <c r="M29" i="8"/>
  <c r="N29" i="8"/>
  <c r="O29" i="8"/>
  <c r="P29" i="8"/>
  <c r="Q29" i="8"/>
  <c r="R29" i="8"/>
  <c r="T29" i="8" s="1"/>
  <c r="A30" i="8"/>
  <c r="B30" i="8"/>
  <c r="C30" i="8"/>
  <c r="D30" i="8"/>
  <c r="E30" i="8"/>
  <c r="F30" i="8"/>
  <c r="G30" i="8"/>
  <c r="H30" i="8"/>
  <c r="I30" i="8"/>
  <c r="J30" i="8"/>
  <c r="K30" i="8"/>
  <c r="L30" i="8"/>
  <c r="M30" i="8"/>
  <c r="N30" i="8"/>
  <c r="O30" i="8"/>
  <c r="P30" i="8"/>
  <c r="Q30" i="8"/>
  <c r="R30" i="8"/>
  <c r="T30" i="8"/>
  <c r="A31" i="8"/>
  <c r="B31" i="8"/>
  <c r="C31" i="8"/>
  <c r="D31" i="8"/>
  <c r="E31" i="8"/>
  <c r="F31" i="8"/>
  <c r="G31" i="8"/>
  <c r="H31" i="8"/>
  <c r="I31" i="8"/>
  <c r="J31" i="8"/>
  <c r="K31" i="8"/>
  <c r="L31" i="8"/>
  <c r="M31" i="8"/>
  <c r="N31" i="8"/>
  <c r="O31" i="8"/>
  <c r="P31" i="8"/>
  <c r="Q31" i="8"/>
  <c r="R31" i="8"/>
  <c r="T31" i="8" s="1"/>
  <c r="A32" i="8"/>
  <c r="B32" i="8"/>
  <c r="C32" i="8"/>
  <c r="D32" i="8"/>
  <c r="E32" i="8"/>
  <c r="F32" i="8"/>
  <c r="G32" i="8"/>
  <c r="H32" i="8"/>
  <c r="I32" i="8"/>
  <c r="J32" i="8"/>
  <c r="K32" i="8"/>
  <c r="L32" i="8"/>
  <c r="M32" i="8"/>
  <c r="N32" i="8"/>
  <c r="O32" i="8"/>
  <c r="P32" i="8"/>
  <c r="Q32" i="8"/>
  <c r="R32" i="8"/>
  <c r="T32" i="8" s="1"/>
  <c r="A33" i="8"/>
  <c r="B33" i="8"/>
  <c r="C33" i="8"/>
  <c r="D33" i="8"/>
  <c r="E33" i="8"/>
  <c r="F33" i="8"/>
  <c r="G33" i="8"/>
  <c r="H33" i="8"/>
  <c r="I33" i="8"/>
  <c r="J33" i="8"/>
  <c r="K33" i="8"/>
  <c r="L33" i="8"/>
  <c r="M33" i="8"/>
  <c r="N33" i="8"/>
  <c r="O33" i="8"/>
  <c r="P33" i="8"/>
  <c r="Q33" i="8"/>
  <c r="R33" i="8"/>
  <c r="T33" i="8" s="1"/>
  <c r="A34" i="8"/>
  <c r="B34" i="8"/>
  <c r="C34" i="8"/>
  <c r="D34" i="8"/>
  <c r="E34" i="8"/>
  <c r="F34" i="8"/>
  <c r="G34" i="8"/>
  <c r="H34" i="8"/>
  <c r="I34" i="8"/>
  <c r="J34" i="8"/>
  <c r="K34" i="8"/>
  <c r="L34" i="8"/>
  <c r="M34" i="8"/>
  <c r="N34" i="8"/>
  <c r="O34" i="8"/>
  <c r="P34" i="8"/>
  <c r="Q34" i="8"/>
  <c r="R34" i="8"/>
  <c r="T34" i="8"/>
  <c r="A35" i="8"/>
  <c r="B35" i="8"/>
  <c r="C35" i="8"/>
  <c r="D35" i="8"/>
  <c r="E35" i="8"/>
  <c r="F35" i="8"/>
  <c r="G35" i="8"/>
  <c r="H35" i="8"/>
  <c r="I35" i="8"/>
  <c r="J35" i="8"/>
  <c r="K35" i="8"/>
  <c r="L35" i="8"/>
  <c r="M35" i="8"/>
  <c r="N35" i="8"/>
  <c r="O35" i="8"/>
  <c r="P35" i="8"/>
  <c r="Q35" i="8"/>
  <c r="R35" i="8"/>
  <c r="T35" i="8" s="1"/>
  <c r="A36" i="8"/>
  <c r="B36" i="8"/>
  <c r="C36" i="8"/>
  <c r="D36" i="8"/>
  <c r="E36" i="8"/>
  <c r="F36" i="8"/>
  <c r="G36" i="8"/>
  <c r="H36" i="8"/>
  <c r="I36" i="8"/>
  <c r="J36" i="8"/>
  <c r="K36" i="8"/>
  <c r="L36" i="8"/>
  <c r="M36" i="8"/>
  <c r="N36" i="8"/>
  <c r="O36" i="8"/>
  <c r="P36" i="8"/>
  <c r="Q36" i="8"/>
  <c r="R36" i="8"/>
  <c r="T36" i="8"/>
  <c r="A37" i="8"/>
  <c r="B37" i="8"/>
  <c r="C37" i="8"/>
  <c r="D37" i="8"/>
  <c r="E37" i="8"/>
  <c r="F37" i="8"/>
  <c r="G37" i="8"/>
  <c r="H37" i="8"/>
  <c r="I37" i="8"/>
  <c r="J37" i="8"/>
  <c r="K37" i="8"/>
  <c r="L37" i="8"/>
  <c r="M37" i="8"/>
  <c r="N37" i="8"/>
  <c r="O37" i="8"/>
  <c r="P37" i="8"/>
  <c r="Q37" i="8"/>
  <c r="R37" i="8"/>
  <c r="T37" i="8" s="1"/>
  <c r="A38" i="8"/>
  <c r="B38" i="8"/>
  <c r="C38" i="8"/>
  <c r="D38" i="8"/>
  <c r="E38" i="8"/>
  <c r="F38" i="8"/>
  <c r="G38" i="8"/>
  <c r="H38" i="8"/>
  <c r="I38" i="8"/>
  <c r="J38" i="8"/>
  <c r="K38" i="8"/>
  <c r="L38" i="8"/>
  <c r="M38" i="8"/>
  <c r="N38" i="8"/>
  <c r="O38" i="8"/>
  <c r="P38" i="8"/>
  <c r="Q38" i="8"/>
  <c r="R38" i="8"/>
  <c r="T38" i="8"/>
  <c r="A39" i="8"/>
  <c r="B39" i="8"/>
  <c r="C39" i="8"/>
  <c r="D39" i="8"/>
  <c r="E39" i="8"/>
  <c r="F39" i="8"/>
  <c r="G39" i="8"/>
  <c r="H39" i="8"/>
  <c r="I39" i="8"/>
  <c r="J39" i="8"/>
  <c r="K39" i="8"/>
  <c r="L39" i="8"/>
  <c r="M39" i="8"/>
  <c r="N39" i="8"/>
  <c r="O39" i="8"/>
  <c r="P39" i="8"/>
  <c r="Q39" i="8"/>
  <c r="R39" i="8"/>
  <c r="T39" i="8"/>
  <c r="A40" i="8"/>
  <c r="B40" i="8"/>
  <c r="C40" i="8"/>
  <c r="D40" i="8"/>
  <c r="E40" i="8"/>
  <c r="F40" i="8"/>
  <c r="G40" i="8"/>
  <c r="H40" i="8"/>
  <c r="I40" i="8"/>
  <c r="J40" i="8"/>
  <c r="K40" i="8"/>
  <c r="L40" i="8"/>
  <c r="M40" i="8"/>
  <c r="N40" i="8"/>
  <c r="O40" i="8"/>
  <c r="P40" i="8"/>
  <c r="Q40" i="8"/>
  <c r="R40" i="8"/>
  <c r="T40" i="8" s="1"/>
  <c r="A41" i="8"/>
  <c r="B41" i="8"/>
  <c r="C41" i="8"/>
  <c r="D41" i="8"/>
  <c r="E41" i="8"/>
  <c r="F41" i="8"/>
  <c r="G41" i="8"/>
  <c r="H41" i="8"/>
  <c r="I41" i="8"/>
  <c r="J41" i="8"/>
  <c r="K41" i="8"/>
  <c r="L41" i="8"/>
  <c r="M41" i="8"/>
  <c r="N41" i="8"/>
  <c r="O41" i="8"/>
  <c r="P41" i="8"/>
  <c r="Q41" i="8"/>
  <c r="R41" i="8"/>
  <c r="T41" i="8" s="1"/>
  <c r="A42" i="8"/>
  <c r="B42" i="8"/>
  <c r="C42" i="8"/>
  <c r="D42" i="8"/>
  <c r="E42" i="8"/>
  <c r="F42" i="8"/>
  <c r="G42" i="8"/>
  <c r="H42" i="8"/>
  <c r="I42" i="8"/>
  <c r="J42" i="8"/>
  <c r="K42" i="8"/>
  <c r="L42" i="8"/>
  <c r="M42" i="8"/>
  <c r="N42" i="8"/>
  <c r="O42" i="8"/>
  <c r="P42" i="8"/>
  <c r="Q42" i="8"/>
  <c r="R42" i="8"/>
  <c r="T42" i="8"/>
  <c r="A43" i="8"/>
  <c r="B43" i="8"/>
  <c r="C43" i="8"/>
  <c r="D43" i="8"/>
  <c r="E43" i="8"/>
  <c r="F43" i="8"/>
  <c r="G43" i="8"/>
  <c r="H43" i="8"/>
  <c r="I43" i="8"/>
  <c r="J43" i="8"/>
  <c r="K43" i="8"/>
  <c r="L43" i="8"/>
  <c r="M43" i="8"/>
  <c r="N43" i="8"/>
  <c r="O43" i="8"/>
  <c r="P43" i="8"/>
  <c r="Q43" i="8"/>
  <c r="R43" i="8"/>
  <c r="T43" i="8" s="1"/>
  <c r="A44" i="8"/>
  <c r="B44" i="8"/>
  <c r="C44" i="8"/>
  <c r="D44" i="8"/>
  <c r="E44" i="8"/>
  <c r="F44" i="8"/>
  <c r="G44" i="8"/>
  <c r="H44" i="8"/>
  <c r="I44" i="8"/>
  <c r="J44" i="8"/>
  <c r="K44" i="8"/>
  <c r="L44" i="8"/>
  <c r="M44" i="8"/>
  <c r="N44" i="8"/>
  <c r="O44" i="8"/>
  <c r="P44" i="8"/>
  <c r="Q44" i="8"/>
  <c r="R44" i="8"/>
  <c r="T44" i="8" s="1"/>
  <c r="A45" i="8"/>
  <c r="B45" i="8"/>
  <c r="C45" i="8"/>
  <c r="D45" i="8"/>
  <c r="E45" i="8"/>
  <c r="F45" i="8"/>
  <c r="G45" i="8"/>
  <c r="H45" i="8"/>
  <c r="I45" i="8"/>
  <c r="J45" i="8"/>
  <c r="K45" i="8"/>
  <c r="L45" i="8"/>
  <c r="M45" i="8"/>
  <c r="N45" i="8"/>
  <c r="O45" i="8"/>
  <c r="P45" i="8"/>
  <c r="Q45" i="8"/>
  <c r="R45" i="8"/>
  <c r="T45" i="8"/>
  <c r="A46" i="8"/>
  <c r="B46" i="8"/>
  <c r="C46" i="8"/>
  <c r="D46" i="8"/>
  <c r="E46" i="8"/>
  <c r="F46" i="8"/>
  <c r="G46" i="8"/>
  <c r="H46" i="8"/>
  <c r="I46" i="8"/>
  <c r="J46" i="8"/>
  <c r="K46" i="8"/>
  <c r="L46" i="8"/>
  <c r="M46" i="8"/>
  <c r="N46" i="8"/>
  <c r="O46" i="8"/>
  <c r="P46" i="8"/>
  <c r="Q46" i="8"/>
  <c r="R46" i="8"/>
  <c r="T46" i="8" s="1"/>
  <c r="A47" i="8"/>
  <c r="B47" i="8"/>
  <c r="C47" i="8"/>
  <c r="D47" i="8"/>
  <c r="E47" i="8"/>
  <c r="F47" i="8"/>
  <c r="G47" i="8"/>
  <c r="H47" i="8"/>
  <c r="I47" i="8"/>
  <c r="J47" i="8"/>
  <c r="K47" i="8"/>
  <c r="L47" i="8"/>
  <c r="M47" i="8"/>
  <c r="N47" i="8"/>
  <c r="O47" i="8"/>
  <c r="P47" i="8"/>
  <c r="Q47" i="8"/>
  <c r="R47" i="8"/>
  <c r="T47" i="8"/>
  <c r="A48" i="8"/>
  <c r="B48" i="8"/>
  <c r="C48" i="8"/>
  <c r="D48" i="8"/>
  <c r="E48" i="8"/>
  <c r="F48" i="8"/>
  <c r="G48" i="8"/>
  <c r="H48" i="8"/>
  <c r="I48" i="8"/>
  <c r="J48" i="8"/>
  <c r="K48" i="8"/>
  <c r="L48" i="8"/>
  <c r="M48" i="8"/>
  <c r="N48" i="8"/>
  <c r="O48" i="8"/>
  <c r="P48" i="8"/>
  <c r="Q48" i="8"/>
  <c r="R48" i="8"/>
  <c r="T48" i="8" s="1"/>
  <c r="A49" i="8"/>
  <c r="B49" i="8"/>
  <c r="C49" i="8"/>
  <c r="D49" i="8"/>
  <c r="E49" i="8"/>
  <c r="F49" i="8"/>
  <c r="G49" i="8"/>
  <c r="H49" i="8"/>
  <c r="I49" i="8"/>
  <c r="J49" i="8"/>
  <c r="K49" i="8"/>
  <c r="L49" i="8"/>
  <c r="M49" i="8"/>
  <c r="N49" i="8"/>
  <c r="O49" i="8"/>
  <c r="P49" i="8"/>
  <c r="Q49" i="8"/>
  <c r="R49" i="8"/>
  <c r="T49" i="8" s="1"/>
  <c r="A50" i="8"/>
  <c r="B50" i="8"/>
  <c r="C50" i="8"/>
  <c r="D50" i="8"/>
  <c r="E50" i="8"/>
  <c r="F50" i="8"/>
  <c r="G50" i="8"/>
  <c r="H50" i="8"/>
  <c r="I50" i="8"/>
  <c r="J50" i="8"/>
  <c r="K50" i="8"/>
  <c r="L50" i="8"/>
  <c r="M50" i="8"/>
  <c r="N50" i="8"/>
  <c r="O50" i="8"/>
  <c r="P50" i="8"/>
  <c r="Q50" i="8"/>
  <c r="R50" i="8"/>
  <c r="T50" i="8" s="1"/>
  <c r="A51" i="8"/>
  <c r="B51" i="8"/>
  <c r="C51" i="8"/>
  <c r="D51" i="8"/>
  <c r="E51" i="8"/>
  <c r="F51" i="8"/>
  <c r="G51" i="8"/>
  <c r="H51" i="8"/>
  <c r="I51" i="8"/>
  <c r="J51" i="8"/>
  <c r="K51" i="8"/>
  <c r="L51" i="8"/>
  <c r="M51" i="8"/>
  <c r="N51" i="8"/>
  <c r="O51" i="8"/>
  <c r="P51" i="8"/>
  <c r="Q51" i="8"/>
  <c r="R51" i="8"/>
  <c r="T51" i="8"/>
  <c r="A52" i="8"/>
  <c r="B52" i="8"/>
  <c r="C52" i="8"/>
  <c r="D52" i="8"/>
  <c r="E52" i="8"/>
  <c r="F52" i="8"/>
  <c r="G52" i="8"/>
  <c r="H52" i="8"/>
  <c r="I52" i="8"/>
  <c r="J52" i="8"/>
  <c r="K52" i="8"/>
  <c r="L52" i="8"/>
  <c r="M52" i="8"/>
  <c r="N52" i="8"/>
  <c r="O52" i="8"/>
  <c r="P52" i="8"/>
  <c r="Q52" i="8"/>
  <c r="R52" i="8"/>
  <c r="T52" i="8" s="1"/>
  <c r="A53" i="8"/>
  <c r="B53" i="8"/>
  <c r="C53" i="8"/>
  <c r="D53" i="8"/>
  <c r="E53" i="8"/>
  <c r="F53" i="8"/>
  <c r="G53" i="8"/>
  <c r="H53" i="8"/>
  <c r="I53" i="8"/>
  <c r="J53" i="8"/>
  <c r="K53" i="8"/>
  <c r="L53" i="8"/>
  <c r="M53" i="8"/>
  <c r="N53" i="8"/>
  <c r="O53" i="8"/>
  <c r="P53" i="8"/>
  <c r="Q53" i="8"/>
  <c r="R53" i="8"/>
  <c r="T53" i="8"/>
  <c r="A54" i="8"/>
  <c r="B54" i="8"/>
  <c r="C54" i="8"/>
  <c r="D54" i="8"/>
  <c r="E54" i="8"/>
  <c r="F54" i="8"/>
  <c r="G54" i="8"/>
  <c r="H54" i="8"/>
  <c r="I54" i="8"/>
  <c r="J54" i="8"/>
  <c r="K54" i="8"/>
  <c r="L54" i="8"/>
  <c r="M54" i="8"/>
  <c r="N54" i="8"/>
  <c r="O54" i="8"/>
  <c r="P54" i="8"/>
  <c r="Q54" i="8"/>
  <c r="R54" i="8"/>
  <c r="T54" i="8" s="1"/>
  <c r="A55" i="8"/>
  <c r="B55" i="8"/>
  <c r="C55" i="8"/>
  <c r="D55" i="8"/>
  <c r="E55" i="8"/>
  <c r="F55" i="8"/>
  <c r="G55" i="8"/>
  <c r="H55" i="8"/>
  <c r="I55" i="8"/>
  <c r="J55" i="8"/>
  <c r="K55" i="8"/>
  <c r="L55" i="8"/>
  <c r="M55" i="8"/>
  <c r="N55" i="8"/>
  <c r="O55" i="8"/>
  <c r="P55" i="8"/>
  <c r="Q55" i="8"/>
  <c r="R55" i="8"/>
  <c r="T55" i="8" s="1"/>
  <c r="A56" i="8"/>
  <c r="B56" i="8"/>
  <c r="C56" i="8"/>
  <c r="D56" i="8"/>
  <c r="E56" i="8"/>
  <c r="F56" i="8"/>
  <c r="G56" i="8"/>
  <c r="H56" i="8"/>
  <c r="I56" i="8"/>
  <c r="J56" i="8"/>
  <c r="K56" i="8"/>
  <c r="L56" i="8"/>
  <c r="M56" i="8"/>
  <c r="N56" i="8"/>
  <c r="O56" i="8"/>
  <c r="P56" i="8"/>
  <c r="Q56" i="8"/>
  <c r="R56" i="8"/>
  <c r="T56" i="8"/>
  <c r="A57" i="8"/>
  <c r="B57" i="8"/>
  <c r="C57" i="8"/>
  <c r="D57" i="8"/>
  <c r="E57" i="8"/>
  <c r="F57" i="8"/>
  <c r="G57" i="8"/>
  <c r="H57" i="8"/>
  <c r="I57" i="8"/>
  <c r="J57" i="8"/>
  <c r="K57" i="8"/>
  <c r="L57" i="8"/>
  <c r="M57" i="8"/>
  <c r="N57" i="8"/>
  <c r="O57" i="8"/>
  <c r="P57" i="8"/>
  <c r="Q57" i="8"/>
  <c r="R57" i="8"/>
  <c r="T57" i="8" s="1"/>
  <c r="A58" i="8"/>
  <c r="B58" i="8"/>
  <c r="C58" i="8"/>
  <c r="D58" i="8"/>
  <c r="E58" i="8"/>
  <c r="F58" i="8"/>
  <c r="G58" i="8"/>
  <c r="H58" i="8"/>
  <c r="I58" i="8"/>
  <c r="J58" i="8"/>
  <c r="K58" i="8"/>
  <c r="L58" i="8"/>
  <c r="M58" i="8"/>
  <c r="N58" i="8"/>
  <c r="O58" i="8"/>
  <c r="P58" i="8"/>
  <c r="Q58" i="8"/>
  <c r="R58" i="8"/>
  <c r="T58" i="8"/>
  <c r="A59" i="8"/>
  <c r="B59" i="8"/>
  <c r="C59" i="8"/>
  <c r="D59" i="8"/>
  <c r="E59" i="8"/>
  <c r="F59" i="8"/>
  <c r="G59" i="8"/>
  <c r="H59" i="8"/>
  <c r="I59" i="8"/>
  <c r="J59" i="8"/>
  <c r="K59" i="8"/>
  <c r="L59" i="8"/>
  <c r="M59" i="8"/>
  <c r="N59" i="8"/>
  <c r="O59" i="8"/>
  <c r="P59" i="8"/>
  <c r="Q59" i="8"/>
  <c r="R59" i="8"/>
  <c r="T59" i="8" s="1"/>
  <c r="A60" i="8"/>
  <c r="B60" i="8"/>
  <c r="C60" i="8"/>
  <c r="D60" i="8"/>
  <c r="E60" i="8"/>
  <c r="F60" i="8"/>
  <c r="G60" i="8"/>
  <c r="H60" i="8"/>
  <c r="I60" i="8"/>
  <c r="J60" i="8"/>
  <c r="K60" i="8"/>
  <c r="L60" i="8"/>
  <c r="M60" i="8"/>
  <c r="N60" i="8"/>
  <c r="O60" i="8"/>
  <c r="P60" i="8"/>
  <c r="Q60" i="8"/>
  <c r="R60" i="8"/>
  <c r="T60" i="8" s="1"/>
  <c r="A61" i="8"/>
  <c r="B61" i="8"/>
  <c r="C61" i="8"/>
  <c r="D61" i="8"/>
  <c r="E61" i="8"/>
  <c r="F61" i="8"/>
  <c r="G61" i="8"/>
  <c r="H61" i="8"/>
  <c r="I61" i="8"/>
  <c r="J61" i="8"/>
  <c r="K61" i="8"/>
  <c r="L61" i="8"/>
  <c r="M61" i="8"/>
  <c r="N61" i="8"/>
  <c r="O61" i="8"/>
  <c r="P61" i="8"/>
  <c r="Q61" i="8"/>
  <c r="R61" i="8"/>
  <c r="T61" i="8" s="1"/>
  <c r="A62" i="8"/>
  <c r="B62" i="8"/>
  <c r="C62" i="8"/>
  <c r="D62" i="8"/>
  <c r="E62" i="8"/>
  <c r="F62" i="8"/>
  <c r="G62" i="8"/>
  <c r="H62" i="8"/>
  <c r="I62" i="8"/>
  <c r="J62" i="8"/>
  <c r="K62" i="8"/>
  <c r="L62" i="8"/>
  <c r="M62" i="8"/>
  <c r="N62" i="8"/>
  <c r="O62" i="8"/>
  <c r="P62" i="8"/>
  <c r="Q62" i="8"/>
  <c r="R62" i="8"/>
  <c r="T62" i="8"/>
  <c r="A63" i="8"/>
  <c r="B63" i="8"/>
  <c r="C63" i="8"/>
  <c r="D63" i="8"/>
  <c r="E63" i="8"/>
  <c r="F63" i="8"/>
  <c r="G63" i="8"/>
  <c r="H63" i="8"/>
  <c r="I63" i="8"/>
  <c r="J63" i="8"/>
  <c r="K63" i="8"/>
  <c r="L63" i="8"/>
  <c r="M63" i="8"/>
  <c r="N63" i="8"/>
  <c r="O63" i="8"/>
  <c r="P63" i="8"/>
  <c r="Q63" i="8"/>
  <c r="R63" i="8"/>
  <c r="T63" i="8" s="1"/>
  <c r="A64" i="8"/>
  <c r="B64" i="8"/>
  <c r="C64" i="8"/>
  <c r="D64" i="8"/>
  <c r="E64" i="8"/>
  <c r="F64" i="8"/>
  <c r="G64" i="8"/>
  <c r="H64" i="8"/>
  <c r="I64" i="8"/>
  <c r="J64" i="8"/>
  <c r="K64" i="8"/>
  <c r="L64" i="8"/>
  <c r="M64" i="8"/>
  <c r="N64" i="8"/>
  <c r="O64" i="8"/>
  <c r="P64" i="8"/>
  <c r="Q64" i="8"/>
  <c r="R64" i="8"/>
  <c r="T64" i="8" s="1"/>
  <c r="A65" i="8"/>
  <c r="B65" i="8"/>
  <c r="C65" i="8"/>
  <c r="D65" i="8"/>
  <c r="E65" i="8"/>
  <c r="F65" i="8"/>
  <c r="G65" i="8"/>
  <c r="H65" i="8"/>
  <c r="I65" i="8"/>
  <c r="J65" i="8"/>
  <c r="K65" i="8"/>
  <c r="L65" i="8"/>
  <c r="M65" i="8"/>
  <c r="N65" i="8"/>
  <c r="O65" i="8"/>
  <c r="P65" i="8"/>
  <c r="Q65" i="8"/>
  <c r="R65" i="8"/>
  <c r="T65" i="8" s="1"/>
  <c r="A66" i="8"/>
  <c r="B66" i="8"/>
  <c r="C66" i="8"/>
  <c r="D66" i="8"/>
  <c r="E66" i="8"/>
  <c r="F66" i="8"/>
  <c r="G66" i="8"/>
  <c r="H66" i="8"/>
  <c r="I66" i="8"/>
  <c r="J66" i="8"/>
  <c r="K66" i="8"/>
  <c r="L66" i="8"/>
  <c r="M66" i="8"/>
  <c r="N66" i="8"/>
  <c r="O66" i="8"/>
  <c r="P66" i="8"/>
  <c r="Q66" i="8"/>
  <c r="R66" i="8"/>
  <c r="T66" i="8"/>
  <c r="A67" i="8"/>
  <c r="B67" i="8"/>
  <c r="C67" i="8"/>
  <c r="D67" i="8"/>
  <c r="E67" i="8"/>
  <c r="F67" i="8"/>
  <c r="G67" i="8"/>
  <c r="H67" i="8"/>
  <c r="I67" i="8"/>
  <c r="J67" i="8"/>
  <c r="K67" i="8"/>
  <c r="L67" i="8"/>
  <c r="M67" i="8"/>
  <c r="N67" i="8"/>
  <c r="O67" i="8"/>
  <c r="P67" i="8"/>
  <c r="Q67" i="8"/>
  <c r="R67" i="8"/>
  <c r="T67" i="8" s="1"/>
  <c r="A68" i="8"/>
  <c r="B68" i="8"/>
  <c r="C68" i="8"/>
  <c r="D68" i="8"/>
  <c r="E68" i="8"/>
  <c r="F68" i="8"/>
  <c r="G68" i="8"/>
  <c r="H68" i="8"/>
  <c r="I68" i="8"/>
  <c r="J68" i="8"/>
  <c r="K68" i="8"/>
  <c r="L68" i="8"/>
  <c r="M68" i="8"/>
  <c r="N68" i="8"/>
  <c r="O68" i="8"/>
  <c r="P68" i="8"/>
  <c r="Q68" i="8"/>
  <c r="R68" i="8"/>
  <c r="T68" i="8"/>
  <c r="A69" i="8"/>
  <c r="B69" i="8"/>
  <c r="C69" i="8"/>
  <c r="D69" i="8"/>
  <c r="E69" i="8"/>
  <c r="F69" i="8"/>
  <c r="G69" i="8"/>
  <c r="H69" i="8"/>
  <c r="I69" i="8"/>
  <c r="J69" i="8"/>
  <c r="K69" i="8"/>
  <c r="L69" i="8"/>
  <c r="M69" i="8"/>
  <c r="N69" i="8"/>
  <c r="O69" i="8"/>
  <c r="P69" i="8"/>
  <c r="Q69" i="8"/>
  <c r="R69" i="8"/>
  <c r="T69" i="8" s="1"/>
  <c r="A70" i="8"/>
  <c r="B70" i="8"/>
  <c r="C70" i="8"/>
  <c r="D70" i="8"/>
  <c r="E70" i="8"/>
  <c r="F70" i="8"/>
  <c r="G70" i="8"/>
  <c r="H70" i="8"/>
  <c r="I70" i="8"/>
  <c r="J70" i="8"/>
  <c r="K70" i="8"/>
  <c r="L70" i="8"/>
  <c r="M70" i="8"/>
  <c r="N70" i="8"/>
  <c r="O70" i="8"/>
  <c r="P70" i="8"/>
  <c r="Q70" i="8"/>
  <c r="R70" i="8"/>
  <c r="T70" i="8" s="1"/>
  <c r="A71" i="8"/>
  <c r="B71" i="8"/>
  <c r="C71" i="8"/>
  <c r="D71" i="8"/>
  <c r="E71" i="8"/>
  <c r="F71" i="8"/>
  <c r="G71" i="8"/>
  <c r="H71" i="8"/>
  <c r="I71" i="8"/>
  <c r="J71" i="8"/>
  <c r="K71" i="8"/>
  <c r="L71" i="8"/>
  <c r="M71" i="8"/>
  <c r="N71" i="8"/>
  <c r="O71" i="8"/>
  <c r="P71" i="8"/>
  <c r="Q71" i="8"/>
  <c r="R71" i="8"/>
  <c r="T71" i="8"/>
  <c r="A72" i="8"/>
  <c r="B72" i="8"/>
  <c r="C72" i="8"/>
  <c r="D72" i="8"/>
  <c r="E72" i="8"/>
  <c r="F72" i="8"/>
  <c r="G72" i="8"/>
  <c r="H72" i="8"/>
  <c r="I72" i="8"/>
  <c r="J72" i="8"/>
  <c r="K72" i="8"/>
  <c r="L72" i="8"/>
  <c r="M72" i="8"/>
  <c r="N72" i="8"/>
  <c r="O72" i="8"/>
  <c r="P72" i="8"/>
  <c r="Q72" i="8"/>
  <c r="R72" i="8"/>
  <c r="T72" i="8" s="1"/>
  <c r="A73" i="8"/>
  <c r="B73" i="8"/>
  <c r="C73" i="8"/>
  <c r="D73" i="8"/>
  <c r="E73" i="8"/>
  <c r="F73" i="8"/>
  <c r="G73" i="8"/>
  <c r="H73" i="8"/>
  <c r="I73" i="8"/>
  <c r="J73" i="8"/>
  <c r="K73" i="8"/>
  <c r="L73" i="8"/>
  <c r="M73" i="8"/>
  <c r="N73" i="8"/>
  <c r="O73" i="8"/>
  <c r="P73" i="8"/>
  <c r="Q73" i="8"/>
  <c r="R73" i="8"/>
  <c r="T73" i="8"/>
  <c r="A74" i="8"/>
  <c r="B74" i="8"/>
  <c r="C74" i="8"/>
  <c r="D74" i="8"/>
  <c r="E74" i="8"/>
  <c r="F74" i="8"/>
  <c r="G74" i="8"/>
  <c r="H74" i="8"/>
  <c r="I74" i="8"/>
  <c r="J74" i="8"/>
  <c r="K74" i="8"/>
  <c r="L74" i="8"/>
  <c r="M74" i="8"/>
  <c r="N74" i="8"/>
  <c r="O74" i="8"/>
  <c r="P74" i="8"/>
  <c r="Q74" i="8"/>
  <c r="R74" i="8"/>
  <c r="T74" i="8" s="1"/>
  <c r="A75" i="8"/>
  <c r="B75" i="8"/>
  <c r="C75" i="8"/>
  <c r="D75" i="8"/>
  <c r="E75" i="8"/>
  <c r="F75" i="8"/>
  <c r="G75" i="8"/>
  <c r="H75" i="8"/>
  <c r="I75" i="8"/>
  <c r="J75" i="8"/>
  <c r="K75" i="8"/>
  <c r="L75" i="8"/>
  <c r="M75" i="8"/>
  <c r="N75" i="8"/>
  <c r="O75" i="8"/>
  <c r="P75" i="8"/>
  <c r="Q75" i="8"/>
  <c r="R75" i="8"/>
  <c r="T75" i="8"/>
  <c r="A76" i="8"/>
  <c r="B76" i="8"/>
  <c r="C76" i="8"/>
  <c r="D76" i="8"/>
  <c r="E76" i="8"/>
  <c r="F76" i="8"/>
  <c r="G76" i="8"/>
  <c r="H76" i="8"/>
  <c r="I76" i="8"/>
  <c r="J76" i="8"/>
  <c r="K76" i="8"/>
  <c r="L76" i="8"/>
  <c r="M76" i="8"/>
  <c r="N76" i="8"/>
  <c r="O76" i="8"/>
  <c r="P76" i="8"/>
  <c r="Q76" i="8"/>
  <c r="R76" i="8"/>
  <c r="T76" i="8" s="1"/>
  <c r="A77" i="8"/>
  <c r="B77" i="8"/>
  <c r="C77" i="8"/>
  <c r="D77" i="8"/>
  <c r="E77" i="8"/>
  <c r="F77" i="8"/>
  <c r="G77" i="8"/>
  <c r="H77" i="8"/>
  <c r="I77" i="8"/>
  <c r="J77" i="8"/>
  <c r="K77" i="8"/>
  <c r="L77" i="8"/>
  <c r="M77" i="8"/>
  <c r="N77" i="8"/>
  <c r="O77" i="8"/>
  <c r="P77" i="8"/>
  <c r="Q77" i="8"/>
  <c r="R77" i="8"/>
  <c r="T77" i="8" s="1"/>
  <c r="A78" i="8"/>
  <c r="B78" i="8"/>
  <c r="C78" i="8"/>
  <c r="D78" i="8"/>
  <c r="E78" i="8"/>
  <c r="F78" i="8"/>
  <c r="G78" i="8"/>
  <c r="H78" i="8"/>
  <c r="I78" i="8"/>
  <c r="J78" i="8"/>
  <c r="K78" i="8"/>
  <c r="L78" i="8"/>
  <c r="M78" i="8"/>
  <c r="N78" i="8"/>
  <c r="O78" i="8"/>
  <c r="P78" i="8"/>
  <c r="Q78" i="8"/>
  <c r="R78" i="8"/>
  <c r="T78" i="8" s="1"/>
  <c r="A79" i="8"/>
  <c r="B79" i="8"/>
  <c r="C79" i="8"/>
  <c r="D79" i="8"/>
  <c r="E79" i="8"/>
  <c r="F79" i="8"/>
  <c r="G79" i="8"/>
  <c r="H79" i="8"/>
  <c r="I79" i="8"/>
  <c r="J79" i="8"/>
  <c r="K79" i="8"/>
  <c r="L79" i="8"/>
  <c r="M79" i="8"/>
  <c r="N79" i="8"/>
  <c r="O79" i="8"/>
  <c r="P79" i="8"/>
  <c r="Q79" i="8"/>
  <c r="R79" i="8"/>
  <c r="T79" i="8"/>
  <c r="A80" i="8"/>
  <c r="B80" i="8"/>
  <c r="C80" i="8"/>
  <c r="D80" i="8"/>
  <c r="E80" i="8"/>
  <c r="F80" i="8"/>
  <c r="G80" i="8"/>
  <c r="H80" i="8"/>
  <c r="I80" i="8"/>
  <c r="J80" i="8"/>
  <c r="K80" i="8"/>
  <c r="L80" i="8"/>
  <c r="M80" i="8"/>
  <c r="N80" i="8"/>
  <c r="O80" i="8"/>
  <c r="P80" i="8"/>
  <c r="Q80" i="8"/>
  <c r="R80" i="8"/>
  <c r="T80" i="8" s="1"/>
  <c r="A81" i="8"/>
  <c r="B81" i="8"/>
  <c r="C81" i="8"/>
  <c r="D81" i="8"/>
  <c r="E81" i="8"/>
  <c r="F81" i="8"/>
  <c r="G81" i="8"/>
  <c r="H81" i="8"/>
  <c r="I81" i="8"/>
  <c r="J81" i="8"/>
  <c r="K81" i="8"/>
  <c r="L81" i="8"/>
  <c r="M81" i="8"/>
  <c r="N81" i="8"/>
  <c r="O81" i="8"/>
  <c r="P81" i="8"/>
  <c r="Q81" i="8"/>
  <c r="R81" i="8"/>
  <c r="T81" i="8"/>
  <c r="A82" i="8"/>
  <c r="B82" i="8"/>
  <c r="C82" i="8"/>
  <c r="D82" i="8"/>
  <c r="E82" i="8"/>
  <c r="F82" i="8"/>
  <c r="G82" i="8"/>
  <c r="H82" i="8"/>
  <c r="I82" i="8"/>
  <c r="J82" i="8"/>
  <c r="K82" i="8"/>
  <c r="L82" i="8"/>
  <c r="M82" i="8"/>
  <c r="N82" i="8"/>
  <c r="O82" i="8"/>
  <c r="P82" i="8"/>
  <c r="Q82" i="8"/>
  <c r="R82" i="8"/>
  <c r="T82" i="8" s="1"/>
  <c r="A83" i="8"/>
  <c r="B83" i="8"/>
  <c r="C83" i="8"/>
  <c r="D83" i="8"/>
  <c r="E83" i="8"/>
  <c r="F83" i="8"/>
  <c r="G83" i="8"/>
  <c r="H83" i="8"/>
  <c r="I83" i="8"/>
  <c r="J83" i="8"/>
  <c r="K83" i="8"/>
  <c r="L83" i="8"/>
  <c r="M83" i="8"/>
  <c r="N83" i="8"/>
  <c r="O83" i="8"/>
  <c r="P83" i="8"/>
  <c r="Q83" i="8"/>
  <c r="R83" i="8"/>
  <c r="T83" i="8" s="1"/>
  <c r="A84" i="8"/>
  <c r="B84" i="8"/>
  <c r="C84" i="8"/>
  <c r="D84" i="8"/>
  <c r="E84" i="8"/>
  <c r="F84" i="8"/>
  <c r="G84" i="8"/>
  <c r="H84" i="8"/>
  <c r="I84" i="8"/>
  <c r="J84" i="8"/>
  <c r="K84" i="8"/>
  <c r="L84" i="8"/>
  <c r="M84" i="8"/>
  <c r="N84" i="8"/>
  <c r="O84" i="8"/>
  <c r="P84" i="8"/>
  <c r="Q84" i="8"/>
  <c r="R84" i="8"/>
  <c r="T84" i="8"/>
  <c r="A85" i="8"/>
  <c r="B85" i="8"/>
  <c r="C85" i="8"/>
  <c r="D85" i="8"/>
  <c r="E85" i="8"/>
  <c r="F85" i="8"/>
  <c r="G85" i="8"/>
  <c r="H85" i="8"/>
  <c r="I85" i="8"/>
  <c r="J85" i="8"/>
  <c r="K85" i="8"/>
  <c r="L85" i="8"/>
  <c r="M85" i="8"/>
  <c r="N85" i="8"/>
  <c r="O85" i="8"/>
  <c r="P85" i="8"/>
  <c r="Q85" i="8"/>
  <c r="R85" i="8"/>
  <c r="T85" i="8"/>
  <c r="A86" i="8"/>
  <c r="B86" i="8"/>
  <c r="C86" i="8"/>
  <c r="D86" i="8"/>
  <c r="E86" i="8"/>
  <c r="F86" i="8"/>
  <c r="G86" i="8"/>
  <c r="H86" i="8"/>
  <c r="I86" i="8"/>
  <c r="J86" i="8"/>
  <c r="K86" i="8"/>
  <c r="L86" i="8"/>
  <c r="M86" i="8"/>
  <c r="N86" i="8"/>
  <c r="O86" i="8"/>
  <c r="P86" i="8"/>
  <c r="Q86" i="8"/>
  <c r="R86" i="8"/>
  <c r="T86" i="8" s="1"/>
  <c r="A87" i="8"/>
  <c r="B87" i="8"/>
  <c r="C87" i="8"/>
  <c r="D87" i="8"/>
  <c r="E87" i="8"/>
  <c r="F87" i="8"/>
  <c r="G87" i="8"/>
  <c r="H87" i="8"/>
  <c r="I87" i="8"/>
  <c r="J87" i="8"/>
  <c r="K87" i="8"/>
  <c r="L87" i="8"/>
  <c r="M87" i="8"/>
  <c r="N87" i="8"/>
  <c r="O87" i="8"/>
  <c r="P87" i="8"/>
  <c r="Q87" i="8"/>
  <c r="R87" i="8"/>
  <c r="T87" i="8" s="1"/>
  <c r="A88" i="8"/>
  <c r="B88" i="8"/>
  <c r="C88" i="8"/>
  <c r="D88" i="8"/>
  <c r="E88" i="8"/>
  <c r="F88" i="8"/>
  <c r="G88" i="8"/>
  <c r="H88" i="8"/>
  <c r="I88" i="8"/>
  <c r="J88" i="8"/>
  <c r="K88" i="8"/>
  <c r="L88" i="8"/>
  <c r="M88" i="8"/>
  <c r="N88" i="8"/>
  <c r="O88" i="8"/>
  <c r="P88" i="8"/>
  <c r="Q88" i="8"/>
  <c r="R88" i="8"/>
  <c r="T88" i="8"/>
  <c r="A89" i="8"/>
  <c r="B89" i="8"/>
  <c r="C89" i="8"/>
  <c r="D89" i="8"/>
  <c r="E89" i="8"/>
  <c r="F89" i="8"/>
  <c r="G89" i="8"/>
  <c r="H89" i="8"/>
  <c r="I89" i="8"/>
  <c r="J89" i="8"/>
  <c r="K89" i="8"/>
  <c r="L89" i="8"/>
  <c r="M89" i="8"/>
  <c r="N89" i="8"/>
  <c r="O89" i="8"/>
  <c r="P89" i="8"/>
  <c r="Q89" i="8"/>
  <c r="R89" i="8"/>
  <c r="T89" i="8" s="1"/>
  <c r="A90" i="8"/>
  <c r="B90" i="8"/>
  <c r="C90" i="8"/>
  <c r="D90" i="8"/>
  <c r="E90" i="8"/>
  <c r="F90" i="8"/>
  <c r="G90" i="8"/>
  <c r="H90" i="8"/>
  <c r="I90" i="8"/>
  <c r="J90" i="8"/>
  <c r="K90" i="8"/>
  <c r="L90" i="8"/>
  <c r="M90" i="8"/>
  <c r="N90" i="8"/>
  <c r="O90" i="8"/>
  <c r="P90" i="8"/>
  <c r="Q90" i="8"/>
  <c r="R90" i="8"/>
  <c r="T90" i="8"/>
  <c r="A91" i="8"/>
  <c r="B91" i="8"/>
  <c r="C91" i="8"/>
  <c r="D91" i="8"/>
  <c r="E91" i="8"/>
  <c r="F91" i="8"/>
  <c r="G91" i="8"/>
  <c r="H91" i="8"/>
  <c r="I91" i="8"/>
  <c r="J91" i="8"/>
  <c r="K91" i="8"/>
  <c r="L91" i="8"/>
  <c r="M91" i="8"/>
  <c r="N91" i="8"/>
  <c r="O91" i="8"/>
  <c r="P91" i="8"/>
  <c r="Q91" i="8"/>
  <c r="R91" i="8"/>
  <c r="T91" i="8" s="1"/>
  <c r="A92" i="8"/>
  <c r="B92" i="8"/>
  <c r="C92" i="8"/>
  <c r="D92" i="8"/>
  <c r="E92" i="8"/>
  <c r="F92" i="8"/>
  <c r="G92" i="8"/>
  <c r="H92" i="8"/>
  <c r="I92" i="8"/>
  <c r="J92" i="8"/>
  <c r="K92" i="8"/>
  <c r="L92" i="8"/>
  <c r="M92" i="8"/>
  <c r="N92" i="8"/>
  <c r="O92" i="8"/>
  <c r="P92" i="8"/>
  <c r="Q92" i="8"/>
  <c r="R92" i="8"/>
  <c r="T92" i="8" s="1"/>
  <c r="A93" i="8"/>
  <c r="B93" i="8"/>
  <c r="C93" i="8"/>
  <c r="D93" i="8"/>
  <c r="E93" i="8"/>
  <c r="F93" i="8"/>
  <c r="G93" i="8"/>
  <c r="H93" i="8"/>
  <c r="I93" i="8"/>
  <c r="J93" i="8"/>
  <c r="K93" i="8"/>
  <c r="L93" i="8"/>
  <c r="M93" i="8"/>
  <c r="N93" i="8"/>
  <c r="O93" i="8"/>
  <c r="P93" i="8"/>
  <c r="Q93" i="8"/>
  <c r="R93" i="8"/>
  <c r="T93" i="8"/>
  <c r="A94" i="8"/>
  <c r="B94" i="8"/>
  <c r="C94" i="8"/>
  <c r="D94" i="8"/>
  <c r="E94" i="8"/>
  <c r="F94" i="8"/>
  <c r="G94" i="8"/>
  <c r="H94" i="8"/>
  <c r="I94" i="8"/>
  <c r="J94" i="8"/>
  <c r="K94" i="8"/>
  <c r="L94" i="8"/>
  <c r="M94" i="8"/>
  <c r="N94" i="8"/>
  <c r="O94" i="8"/>
  <c r="P94" i="8"/>
  <c r="Q94" i="8"/>
  <c r="R94" i="8"/>
  <c r="T94" i="8"/>
  <c r="A95" i="8"/>
  <c r="B95" i="8"/>
  <c r="C95" i="8"/>
  <c r="D95" i="8"/>
  <c r="E95" i="8"/>
  <c r="F95" i="8"/>
  <c r="G95" i="8"/>
  <c r="H95" i="8"/>
  <c r="I95" i="8"/>
  <c r="J95" i="8"/>
  <c r="K95" i="8"/>
  <c r="L95" i="8"/>
  <c r="M95" i="8"/>
  <c r="N95" i="8"/>
  <c r="O95" i="8"/>
  <c r="P95" i="8"/>
  <c r="Q95" i="8"/>
  <c r="R95" i="8"/>
  <c r="T95" i="8" s="1"/>
  <c r="A96" i="8"/>
  <c r="B96" i="8"/>
  <c r="C96" i="8"/>
  <c r="D96" i="8"/>
  <c r="E96" i="8"/>
  <c r="F96" i="8"/>
  <c r="G96" i="8"/>
  <c r="H96" i="8"/>
  <c r="I96" i="8"/>
  <c r="J96" i="8"/>
  <c r="K96" i="8"/>
  <c r="L96" i="8"/>
  <c r="M96" i="8"/>
  <c r="N96" i="8"/>
  <c r="O96" i="8"/>
  <c r="P96" i="8"/>
  <c r="Q96" i="8"/>
  <c r="R96" i="8"/>
  <c r="T96" i="8"/>
  <c r="A97" i="8"/>
  <c r="B97" i="8"/>
  <c r="C97" i="8"/>
  <c r="D97" i="8"/>
  <c r="E97" i="8"/>
  <c r="F97" i="8"/>
  <c r="G97" i="8"/>
  <c r="H97" i="8"/>
  <c r="I97" i="8"/>
  <c r="J97" i="8"/>
  <c r="K97" i="8"/>
  <c r="L97" i="8"/>
  <c r="M97" i="8"/>
  <c r="N97" i="8"/>
  <c r="O97" i="8"/>
  <c r="P97" i="8"/>
  <c r="Q97" i="8"/>
  <c r="R97" i="8"/>
  <c r="T97" i="8" s="1"/>
  <c r="A98" i="8"/>
  <c r="B98" i="8"/>
  <c r="C98" i="8"/>
  <c r="D98" i="8"/>
  <c r="E98" i="8"/>
  <c r="F98" i="8"/>
  <c r="G98" i="8"/>
  <c r="H98" i="8"/>
  <c r="I98" i="8"/>
  <c r="J98" i="8"/>
  <c r="K98" i="8"/>
  <c r="L98" i="8"/>
  <c r="M98" i="8"/>
  <c r="N98" i="8"/>
  <c r="O98" i="8"/>
  <c r="P98" i="8"/>
  <c r="Q98" i="8"/>
  <c r="R98" i="8"/>
  <c r="T98" i="8" s="1"/>
  <c r="M98" i="6" l="1"/>
  <c r="M97" i="6"/>
  <c r="M96" i="6"/>
  <c r="M95" i="6"/>
  <c r="M94" i="6"/>
  <c r="M93" i="6"/>
  <c r="M92" i="6"/>
  <c r="K83" i="2"/>
  <c r="K79" i="2"/>
  <c r="K78" i="2"/>
  <c r="K77" i="2"/>
  <c r="K76" i="2"/>
  <c r="K75" i="2"/>
  <c r="K73" i="2"/>
  <c r="V95" i="3"/>
  <c r="V94" i="3"/>
  <c r="V92" i="3"/>
  <c r="T54"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5" i="3"/>
  <c r="T56" i="3"/>
  <c r="T57" i="3"/>
  <c r="T58" i="3"/>
  <c r="T59" i="3"/>
  <c r="T60" i="3"/>
  <c r="T61" i="3"/>
  <c r="T62" i="3"/>
  <c r="T63" i="3"/>
  <c r="T64" i="3"/>
  <c r="T5" i="3"/>
</calcChain>
</file>

<file path=xl/sharedStrings.xml><?xml version="1.0" encoding="utf-8"?>
<sst xmlns="http://schemas.openxmlformats.org/spreadsheetml/2006/main" count="2843" uniqueCount="643">
  <si>
    <t xml:space="preserve">A LA FECHA SE ENCUENTRA EN PROCESO DE COMPROBACIÓN </t>
  </si>
  <si>
    <t xml:space="preserve">A LA FECHA NO HA CONCLUIDO SU COMISIÓN </t>
  </si>
  <si>
    <t/>
  </si>
  <si>
    <t>NOTA</t>
  </si>
  <si>
    <t>REINTEGRO</t>
  </si>
  <si>
    <t>IMPORTE COMPROBADO POR CONCEPTO DE VIÁTICOS</t>
  </si>
  <si>
    <t>IMPORTE OTORGADO POR CONCEPTO DE VIÁTICOS</t>
  </si>
  <si>
    <t>FECHA DE REGRESO DEL ENCARGO O COMISIÓN</t>
  </si>
  <si>
    <t>FECHA DE SALIDA DEL ENCARGO O COMISIÓN</t>
  </si>
  <si>
    <t>MOTIVO DEL ENCARGO O COMISIÓN</t>
  </si>
  <si>
    <t>CIUDAD DESTINO DEL ENCARGO O COMISIÓN</t>
  </si>
  <si>
    <t>ESTADO DESTINO DEL ENCARGO O COMISIÓN</t>
  </si>
  <si>
    <t>PAÍS DESTINO DEL ENCARGO O COMISIÓN</t>
  </si>
  <si>
    <t>NÚMERO DE PERSONAS ACOMPAÑANTES EN EL ENCARGO O COMISIÓN</t>
  </si>
  <si>
    <t xml:space="preserve">TIPO DE VIAJE </t>
  </si>
  <si>
    <t>DENOMINACIÓN DEL ENCARGO O COMISIÓN</t>
  </si>
  <si>
    <t xml:space="preserve">TIPO DE GASTO </t>
  </si>
  <si>
    <t>SEGUNDO APELLIDO</t>
  </si>
  <si>
    <t>PRIMER APELLIDO</t>
  </si>
  <si>
    <t>NOMBRE(S)</t>
  </si>
  <si>
    <t>ÁREA DE ADSCRIPCIÓN</t>
  </si>
  <si>
    <t>DENOMINACIÓN DEL PUESTO</t>
  </si>
  <si>
    <t>CLAVE O NIVEL DEL PUESTO</t>
  </si>
  <si>
    <t xml:space="preserve">TIPO DE INTEGRANTE DEL SUJETO OBLIGADO </t>
  </si>
  <si>
    <t>DURANTE EL MES DE ENERO DE 2025 NO SE HAN OTORGADO  GASTOS DE REPRESENTACIÓN   A NINGÚN FUNCIONARIO PÚBLICO DEL INSTITUTO ELECTORAL DE COAHUILA.</t>
  </si>
  <si>
    <t xml:space="preserve">VISITA A COMITÉS </t>
  </si>
  <si>
    <t>TORREÓN</t>
  </si>
  <si>
    <t>COAHUILA</t>
  </si>
  <si>
    <t>MÉXICO</t>
  </si>
  <si>
    <t>0</t>
  </si>
  <si>
    <t>NACIONAL</t>
  </si>
  <si>
    <t>VIÁTICOS</t>
  </si>
  <si>
    <t>SOTO</t>
  </si>
  <si>
    <t>RUIZ</t>
  </si>
  <si>
    <t>JOSE ROBERTO</t>
  </si>
  <si>
    <t>SECRETARIA EJECUTIVA</t>
  </si>
  <si>
    <t>SECRETARIO PARTICULAR DE LA SECRETARÍA EJECUTIVA</t>
  </si>
  <si>
    <t>EE-D</t>
  </si>
  <si>
    <t>EMPLEADO</t>
  </si>
  <si>
    <t xml:space="preserve">SUPERVISIÓN A COMITÉS </t>
  </si>
  <si>
    <t>GUERRA</t>
  </si>
  <si>
    <t>BLANCO</t>
  </si>
  <si>
    <t>GERARDO</t>
  </si>
  <si>
    <t>SECRETARIO EJECUTIVO</t>
  </si>
  <si>
    <t>SEE</t>
  </si>
  <si>
    <t>ASISTENCIA AL TALLER DE VIOLENCIA POLÍTICA CONTRA LAS MUJERES EN RAZÓN DE GENERO EN LA CIUDAD DE SABINAS, COAHUILA</t>
  </si>
  <si>
    <t>SABINAS</t>
  </si>
  <si>
    <t>ASISTENCIA AL TALLER DE VIOLENCIA POLÍTICA CO</t>
  </si>
  <si>
    <t xml:space="preserve"> PEREZ</t>
  </si>
  <si>
    <t xml:space="preserve"> SAMANIEGO</t>
  </si>
  <si>
    <t>ALAN ANTONIO</t>
  </si>
  <si>
    <t>CONSEJO GENERAL</t>
  </si>
  <si>
    <t>AUXILIAR</t>
  </si>
  <si>
    <t>TE-B</t>
  </si>
  <si>
    <t>ASISTENCIA E IMPARTICIÓN DEL TALLER SOBRE LA VIOLENCIA POLÍTICA CONTRA LAS MUJERES EN RAZÓN DE GENERO EN SABINAS, COAHUILA</t>
  </si>
  <si>
    <t>IMPARTICIÓN DEL TALLER SOBRE LA VIOLENCIA POL</t>
  </si>
  <si>
    <t>GAMEZ</t>
  </si>
  <si>
    <t>FIGUEROA</t>
  </si>
  <si>
    <t>MADELEYNE IVETT</t>
  </si>
  <si>
    <t>CONSEJERA ELECTORAL</t>
  </si>
  <si>
    <t>CE</t>
  </si>
  <si>
    <t>ASISTENCIA AL TALLER SOBRE VIOLENCIA POLÍTICA CONTRA LAS MUJERES EN RAZÓN DE GÉNERO A CELEBRARSE EN SABINAS COAHUILA.</t>
  </si>
  <si>
    <t>TALLER SOBRE VIOLENCIA POLÍTICA CONTRA LAS MU</t>
  </si>
  <si>
    <t>GARZA</t>
  </si>
  <si>
    <t xml:space="preserve">PRADO </t>
  </si>
  <si>
    <t xml:space="preserve">AMARETH MARICELA </t>
  </si>
  <si>
    <t>TE-E</t>
  </si>
  <si>
    <t xml:space="preserve">PRESENTADORA DE LA OBRA LITERARÍA ODIO PÚBLICO, USO Y ABUSO DEL DISCURSO INTOLERANTE DEL AUTOR CORRADO FUMAGALI EN LA FERIA INTERNACIONAL DEL LIBRO DEL PALACIO DE MINERÍA EN LA CDMX </t>
  </si>
  <si>
    <t>CIUDAD DE MÉXICO</t>
  </si>
  <si>
    <t>CD. DE MEXICO</t>
  </si>
  <si>
    <t>PRESENTADORA DE LA OBRA LITERARÍA ODIO PÚBLIC</t>
  </si>
  <si>
    <t xml:space="preserve">DILIGENCIA OFICIALIA ELECTORAL EN EL MUNICIPIO DE GRAL CEPEDA </t>
  </si>
  <si>
    <t>GENERAL CEPEDA</t>
  </si>
  <si>
    <t>DILIGENCIA OFICIALIA ELECTORAL</t>
  </si>
  <si>
    <t>HERNANDEZ</t>
  </si>
  <si>
    <t>MOLINA</t>
  </si>
  <si>
    <t>CÉSAR ALEJANDRO</t>
  </si>
  <si>
    <t>OFICIALIA ELECTORAL</t>
  </si>
  <si>
    <t>AUXILIAR DE AREA</t>
  </si>
  <si>
    <t>NE-AUX-F1</t>
  </si>
  <si>
    <t>N/A</t>
  </si>
  <si>
    <t>NOTIFICACIÓN ACUERDO</t>
  </si>
  <si>
    <t xml:space="preserve">APOYO PARA NOTIFICACIÓN </t>
  </si>
  <si>
    <t>FERNANDEZ</t>
  </si>
  <si>
    <t>ALDACO</t>
  </si>
  <si>
    <t>PABLO ENRIQUE</t>
  </si>
  <si>
    <t>DIRECCIÓN EJECUTIVA DE ASUNTOS JURIDICOS</t>
  </si>
  <si>
    <t>AUXILIAR DE LO CONTENCIOSO ELECTORAL</t>
  </si>
  <si>
    <t>CAMBIO DE EQUIPO DE IMPRESION EN CME DE SABINAS.</t>
  </si>
  <si>
    <t>CAMBIO DE EQUIPO DE IMPRESION</t>
  </si>
  <si>
    <t>PIÑA</t>
  </si>
  <si>
    <t>CANTU</t>
  </si>
  <si>
    <t>MIGUEL ALEJANDRO</t>
  </si>
  <si>
    <t>DIRECCIÓN EJECUTIVA DE INNOVACION ELECTORAL</t>
  </si>
  <si>
    <t>AUXILIAR DE INNOVACIÓN ELECTORAL</t>
  </si>
  <si>
    <t>NE-AUX-G</t>
  </si>
  <si>
    <t>ASISTENCIA A LA CONFERENCIA SOBRE EL PROCESO ELECTORAL EXTRAORDINARIO Y VISITA A COMITÉS JUDICIALES ELECTORALES DISTRITALES EN LA CIUDAD DE ACUÑA Y PIEDRAS NEGRAS</t>
  </si>
  <si>
    <t>ACUÑA</t>
  </si>
  <si>
    <t xml:space="preserve">ASISTENCIA A LA CONFERENCIA SOBRE EL PROCESO </t>
  </si>
  <si>
    <t xml:space="preserve">ASISTENCIA A LA CONFERENCIA SOBRE EL PROCESO ELECTORAL EXTRAORDINARIO EN LA CIUDAD DE ACUÑA Y PIEDRAS, NEGRAS </t>
  </si>
  <si>
    <t xml:space="preserve">LOPEZ </t>
  </si>
  <si>
    <t xml:space="preserve">MEZA </t>
  </si>
  <si>
    <t>ANDREA</t>
  </si>
  <si>
    <t>ASESORA DE CONSEJERA ELECTORAL</t>
  </si>
  <si>
    <t>EE-A</t>
  </si>
  <si>
    <t>PARTICIPARE COMO PONENTE EN LA CONFERENCIA DEL PROCESO ELECTORAL EXTRAORDINARIO DEL PODER JUDICIAL QUE SE EXPONDRÁ EN LA CIUDAD DE ACUÑA Y PIEDRAS NEGRAS, COAHUILA A LOS ALUMNOS DE VISCAYA DE LAS AMÉRICAS.</t>
  </si>
  <si>
    <t>CONFERENCIA SOBRE EL PROCESO ELECTORAL EXTRAO</t>
  </si>
  <si>
    <t>TRASLADO DE CHAROLAS FALTANTES PARA ESTANTERIA AL COMITE DISTRITAL DE MONCLOVA</t>
  </si>
  <si>
    <t>MONCLOVA</t>
  </si>
  <si>
    <t>TRASLADO DE MOBILIARIO</t>
  </si>
  <si>
    <t>SEGURA</t>
  </si>
  <si>
    <t>GOMEZ</t>
  </si>
  <si>
    <t>KINICHKAKMOC</t>
  </si>
  <si>
    <t>DIRECCIÓN EJECUTIVA DE ADMINISTRACIÓN</t>
  </si>
  <si>
    <t>CHOFER AUXILIAR</t>
  </si>
  <si>
    <t>AUX-A</t>
  </si>
  <si>
    <t>SE ASISTIRÁ A LA PRESENTACIÓN DEL INFORME DE LABORES 2023-2024, ACTO DE RENDICIÓN DE CUENTAS DE LA MAGISTRADA PRESIDENTA DEL TRIBUNAL ELECTORAL DEL PODER JUDICIAL DE LA FEDERACIÓN EN LA SALA REGIONAL MONTERREY.</t>
  </si>
  <si>
    <t>MONTERREY</t>
  </si>
  <si>
    <t>NUEVO LEÓN</t>
  </si>
  <si>
    <t>ASISTENCIA A LA PRESENTACIÓN DEL INFORME DE L</t>
  </si>
  <si>
    <t>FUENTES</t>
  </si>
  <si>
    <t>RODRIGUEZ</t>
  </si>
  <si>
    <t>OSCAR DANIEL</t>
  </si>
  <si>
    <t>PRESIDENCIA</t>
  </si>
  <si>
    <t>PRESIDENTE</t>
  </si>
  <si>
    <t>NOTIFICACIÓN DE REQUERIMIENTO</t>
  </si>
  <si>
    <t>ASISTENCIA AL INFORME DE LABORES 2023-2024 DE LA SALA REGIONAL MONTERREY, EN LA CIUDAD DE MONTERREY</t>
  </si>
  <si>
    <t>INFORME DE LABORES 2023-2024 DE LA SALA REGIO</t>
  </si>
  <si>
    <t>TRASLADO DE SELLOS DE LOS COMITES DISTRITALES AL PUNTO DE REUNION CON LA RUTA</t>
  </si>
  <si>
    <t>PARRAS</t>
  </si>
  <si>
    <t>TRASLADO DE PAPELERIA</t>
  </si>
  <si>
    <t>ACOMPAÑAMIENTO A LA DEA PARA LA HABILITACIÓN DE ESPACIOS EN LAS BODEGAS ELECTORALES, EN LOS COMITÉS JUDICIALES ELECTORALES DISTRITALES, CORRESPONDIENTES A LOS MUNICIPIOS DE: (PARRAS-SAN PEDRO-TORREÓN-MONCLOVA-SABINAS-PIEDRAS NEGRAS Y ACUÑA) CORRESPONDIENTES A LOS DISTRITOS 01 AL 07.</t>
  </si>
  <si>
    <t>ACOMPAÑAMIENTO A LA DEA PARA APOYO A LOS COMI</t>
  </si>
  <si>
    <t>OYERVIDES</t>
  </si>
  <si>
    <t>CARRANZA</t>
  </si>
  <si>
    <t>JUAN ROBERTO</t>
  </si>
  <si>
    <t>DIRECCIÓN EJECUTIVA DE ORGANIZACIÓN ELECTORAL</t>
  </si>
  <si>
    <t>AUXILIAR DE ORGANIZACION ELECTORAL</t>
  </si>
  <si>
    <t>TE-A</t>
  </si>
  <si>
    <t>ACOMPAÑAMIENTO  A LA DEA PARA HABILITACIÓN DE ESPACIOS EN LAS BODEGAS ELECTORALES, EN LOS COMITÉS JUDICIALES ELECTORALES DISTRITALES,CORRESPONDIENTES A LOS MUNICIPIOS  DE PARRAS, SAN PEDRO, TORREÓN, MONCLOVA, SABINAS, PIEDRAS NEGRAS Y ACUÑA CORRESPONDIENTES A LOS DISTRITOS DEL  01 AL 07.</t>
  </si>
  <si>
    <t>ACOMPAÑAMIENTO A LA DEA PARA APOYO A LOS CJED</t>
  </si>
  <si>
    <t>BERNAL</t>
  </si>
  <si>
    <t xml:space="preserve">MEDELLIN </t>
  </si>
  <si>
    <t xml:space="preserve">FERNANDO EDMUNDO </t>
  </si>
  <si>
    <t>OPERATIVO</t>
  </si>
  <si>
    <t>EE-C</t>
  </si>
  <si>
    <t xml:space="preserve">EN MI CALIDAD DE CONSEJERA ELECTORAL, ATENDER A LA INVITACIÓN DE LA MAGISTRADA PRESIDENTA DE LA SALA REGIONAL MONTERREY DEL TRIBUNAL ELECTORAL DEL PODER JUDICIAL DE LA FEDERACIÓN, RELATIVA A LA PRESENTACIÓN DE SU INFORME DE LABORES CORRESPONDIENTE AL PERIODO 2023-2024, QUE SE LLEVARÁ A CABO EN EL SALÓN DE PLENOS DE LA SALA REGIONAL, UBICADO EN LOMA REDONDA #1597, COL. LOMA LARGA, EN LA CIUDAD DE MONTERREY, NL. </t>
  </si>
  <si>
    <t>OSTOS</t>
  </si>
  <si>
    <t>BRAVO</t>
  </si>
  <si>
    <t>LETICIA</t>
  </si>
  <si>
    <t>INSTALACION DE ESTANTES Y EXTINTORES EN LOS COMITES DISTRITALES PARA EL PEJE 2024-2025</t>
  </si>
  <si>
    <t>INSTALACION DE ESTANTERIA Y EXTINTORES</t>
  </si>
  <si>
    <t>CORONADO</t>
  </si>
  <si>
    <t>ALVARADO</t>
  </si>
  <si>
    <t>ENRIQUE</t>
  </si>
  <si>
    <t>CHOFER DE LA DIRECCIÓN EJECUTIVA DE ADMINISTRACION</t>
  </si>
  <si>
    <t>TE-C</t>
  </si>
  <si>
    <t>MATA</t>
  </si>
  <si>
    <t>LOERA</t>
  </si>
  <si>
    <t>JOSE DANIEL</t>
  </si>
  <si>
    <t>INFORME DE LABORES DE LA SALA REGIONAL DE MONTERREY</t>
  </si>
  <si>
    <t>INFORME SALA REGIONAL DE MONTERREY</t>
  </si>
  <si>
    <t>VILLANUEVA</t>
  </si>
  <si>
    <t>BEATRIZ EUGENIA</t>
  </si>
  <si>
    <t>ACUDIR AL INFORME DE LABORES 2023-2024 DE LA SALA REGIONAL MONTERREY DEL TRIBUNAL DEL PODER JUDICIAL DE LA FEDERACIÓN</t>
  </si>
  <si>
    <t>SALA REGIONAL MONTERREY</t>
  </si>
  <si>
    <t>ESPINOZA</t>
  </si>
  <si>
    <t>SILVA</t>
  </si>
  <si>
    <t>JUAN ANTONIO</t>
  </si>
  <si>
    <t>CONSEJERO ELECTORAL</t>
  </si>
  <si>
    <t>TRASLADO DE PONENTE (GLORIA ALCOCER OLMOS)</t>
  </si>
  <si>
    <t>AEROPUERTO MARIANO ESCOBEDO</t>
  </si>
  <si>
    <t>TRASLADO DE PERSONAL</t>
  </si>
  <si>
    <t>SANCHEZ</t>
  </si>
  <si>
    <t>ARMANDO</t>
  </si>
  <si>
    <t>AUXILIAR DE AREA DE LA DIRECCIÓN EJECUTIVA DE ADMINISTRACIÓN</t>
  </si>
  <si>
    <t>TRASLADAR AL CONSEJERO PRESIDENTE A LA SALA REGIONAL DE MONTERREY.</t>
  </si>
  <si>
    <t>TRASLADAR AL CONSEJERO PRESIDENTE A LA SALA R</t>
  </si>
  <si>
    <t>LOPEZ</t>
  </si>
  <si>
    <t>REYES</t>
  </si>
  <si>
    <t>EDUARDO SEBASTIAN</t>
  </si>
  <si>
    <t>AUXILIAR ÁREA</t>
  </si>
  <si>
    <t>PRESENCIA EN SESIONES DE INSTALACIÓN DE LOS COMITÉS JUDICIALES ELECTORALES DISTRITALES PARA EL PROCESO ELECTORAL JUDICIAL EXTRAORDINARIO 2024-2025</t>
  </si>
  <si>
    <t>SESIÓN DE INSTALACIÓN DE CJED</t>
  </si>
  <si>
    <t xml:space="preserve">VERIFICACIÓN DE SESIONES DE INSTALACIÓN DE LOS COMITÉS JUDICIALES ELECTORALES PARA EL PROCESO ELECTORAL JUDICIAL EXTRAORDINARIO 2024-2025 </t>
  </si>
  <si>
    <t>SESIONES DE INSTALACIÓN CJED</t>
  </si>
  <si>
    <t>ASISTIRÁ A TOMA DE PROTESTA DE COMITÉ MUNICIPAL</t>
  </si>
  <si>
    <t>EVENTO DE TOMA DE PROTESTA DE COMITES MUNICIP</t>
  </si>
  <si>
    <t>ASISTENCIA A LAS SESIONES SOLEMNES DE INSTALACION DE LOS COMITES JUDICIALES ELECTORALES DISTRITALES DE MONCLOVA Y CARBONIFERA</t>
  </si>
  <si>
    <t>SESIONES DE INSTALACION DE LOS COMITES JUDICI</t>
  </si>
  <si>
    <t>CISNEROS</t>
  </si>
  <si>
    <t>JUAN CARLOS</t>
  </si>
  <si>
    <t>ENTREGA DE PAPELERIA A COMITES DISTRITALES PARA EL PEEJ 2024-2025</t>
  </si>
  <si>
    <t>PIEDRAS NEGRAS</t>
  </si>
  <si>
    <t>ENTREGA DE RESGUARDO DE MOBILIARIO E INMUEBLE DE PARRAS A PERSONAL DEL COMITÉ</t>
  </si>
  <si>
    <t xml:space="preserve">ENTREGA DE MOBILIARIO E INMUEBLE DE PARRAS A </t>
  </si>
  <si>
    <t>DEL BOSQUE</t>
  </si>
  <si>
    <t xml:space="preserve">MURILLO </t>
  </si>
  <si>
    <t xml:space="preserve">JUAN ENRIQUE </t>
  </si>
  <si>
    <t>AUX-NE-H</t>
  </si>
  <si>
    <t>ENTREGA DE INMUEBLES A PRESIDENCIAS  DE COMITÉS JUDICIALES ELECTORALES DISTRITALES SALTILLO (08) Y PARRAS (03), ASÍ COMO LA VERIFICACIÓN DEL ESPACIO DESTINADO PARA LAS SESIONES SOLEMNES DE INSTALACIÓN.</t>
  </si>
  <si>
    <t>ENTREGA DE INMUEBLES A PRESIDENCIAS DE COMITÉ</t>
  </si>
  <si>
    <t>ESTRADA</t>
  </si>
  <si>
    <t>JIMENEZ</t>
  </si>
  <si>
    <t>JOSE HERMILO</t>
  </si>
  <si>
    <t>ENTREGA DE INMUEBLES A PRESIDENCIAS DE COMITÉS JUDICIALES ELECTORALES DISTRITALES ACUÑA (01) Y PIEDRAS NEGRAS (04), ASÍ COMO LA VERIFICACIÓN DEL ESPACIO DESTINADO PARA LAS SESIÓNES SOLEMNES DE INSTALACIÓN.</t>
  </si>
  <si>
    <t>ASISTIR AL CDJ PARA DEJAR LISTOS LOS EQUIPOS DE CÓMPUTO Y LA CONECTIVIDAD A INTERNET PARA LAS NECESIDADES DEL COMITÉ EN EL ÁREA DE INFORMÁTICA.</t>
  </si>
  <si>
    <t>INSTALACIÓN DE INMUEBLE COMITÉS DISTRITALES J</t>
  </si>
  <si>
    <t>MALACARA</t>
  </si>
  <si>
    <t>JARAMILLO</t>
  </si>
  <si>
    <t>CARLOS ALBERTO</t>
  </si>
  <si>
    <t>DIRECCIÓN EJECUTIVA DE INNOVACIÓN E INFORMÁTICA</t>
  </si>
  <si>
    <t>ANALISTA DE SISTEMAS</t>
  </si>
  <si>
    <t xml:space="preserve">ENTREGA DE INMUEBLES A PRESIDENCIAS  DE COMITÉS JUDICIALES ELECTORALES  DISTRITALES  06 SAN PEDRO  Y 07 TORREON, ASÍ COMO LA VERIFICACIÓN DEL ESPACIO DESTINADO PARA LAS SESIONES SOLEMNES DE INSTALACIÓN. </t>
  </si>
  <si>
    <t>SAN PEDRO</t>
  </si>
  <si>
    <t>ENTREGA  DE INMUEBLES A PRESIDENCIAS DE CJED</t>
  </si>
  <si>
    <t>ENTREGA DE INMUEBLES A PRESIDENCIAS DE COMITÉS JUDICIALES ELECTORALES DISTRITALES MONCLOVA 02 Y SABINAS 05, ASI COMO VERIFICACIÓN DEL ESPACIO DESTINADO PARA LAS SESIONES SOLEMNES DE INSTALACIÓN.</t>
  </si>
  <si>
    <t>ENTREGA DE INMUEBLES A PRESIDENCIAS DE CJED.</t>
  </si>
  <si>
    <t>BARRERA</t>
  </si>
  <si>
    <t>VICTOR PEDRO</t>
  </si>
  <si>
    <t>AUXILIAR DE DISEÑO</t>
  </si>
  <si>
    <t>CAPACITAR A LOS INTEGRANTES DE LOS COMITES DISTRITALES JUDICIALES DE COMO REALIZAR LA TRANSMICIÓN A REDES SOCIALES DE LA INSTALACIÓN DE CONSEJO.</t>
  </si>
  <si>
    <t>CAPACITACIÓN A COMITES DISTRITALES JUDICIALES</t>
  </si>
  <si>
    <t>SALDAÑA</t>
  </si>
  <si>
    <t xml:space="preserve">MONTELOGO </t>
  </si>
  <si>
    <t xml:space="preserve">ULISES </t>
  </si>
  <si>
    <t>COORDINACIÓN DE INFORMATICA Y SISTEMAS</t>
  </si>
  <si>
    <t>EE-B</t>
  </si>
  <si>
    <t>APOYO DE INSTALACION DE LINEA TELMEX</t>
  </si>
  <si>
    <t>INSTALACION DE LINEA TELMEX</t>
  </si>
  <si>
    <t>ESQUIVEL</t>
  </si>
  <si>
    <t>MARTINEZ</t>
  </si>
  <si>
    <t>SALVADOR</t>
  </si>
  <si>
    <t>AUXILIAR DE CONSEJERO ELECTORAL</t>
  </si>
  <si>
    <t>EE-E</t>
  </si>
  <si>
    <t>EN CALIDAD DE CONSEJERA ELECTORAL E INTEGRANTE DE LA COMISIÓN ESPECIAL DE ELECCIONES JUDICIALES, ACOMPAÑAR LA SESIÓN DE INSTALACIÓN DE LOS COMITÉS JUDICIALES ELECTORALES DISTRITALES 06 Y 07 CON CABECERA EN SAN PEDRO DE LAS COLONIAS Y TORREÓN, COAHUILA, RESPECTIVAMENTE, CON MOTIVO DEL PROCESO ELECTORAL JUDICIAL EXTRAORDINARIO 2024-2025.</t>
  </si>
  <si>
    <t>SESIONES SOLEMNES DE INSTALACIÓN DE COMITÉS J</t>
  </si>
  <si>
    <t>ACOMPAÑAMIENTO A LA SESIÓN DE INSTALACIÓN DE LOS COMITÉS DISTRITALES ELECTORALES JUDICIALES DE LOS DISTRITOS CON CABECERA EN ACUÑA Y PIEDRAS NEGRAS.</t>
  </si>
  <si>
    <t>INSTALACIÓN DE COMITÉS DISTRITALES ELECTORALE</t>
  </si>
  <si>
    <t>NAVARRO</t>
  </si>
  <si>
    <t>IBARRA</t>
  </si>
  <si>
    <t>MAXIMILIANO</t>
  </si>
  <si>
    <t>AUXILIAR DE CONSEJERA ELECTORAL</t>
  </si>
  <si>
    <t>PREPARAR EQUIPOS, PERSONAL Y PLATAFORMA PARA LA TRANSMISION EN VIVO DE LOS NUEVOS INTEGRANTES DE COMITE</t>
  </si>
  <si>
    <t>SALTILLO</t>
  </si>
  <si>
    <t>SOPORTE TECNICO PARA TRANSMISION EN VIVO DE N</t>
  </si>
  <si>
    <t>CELEDON</t>
  </si>
  <si>
    <t>DIEGO ANTONIO</t>
  </si>
  <si>
    <t>CAPACITAR A LOS INTEGRANTES DE LOS COMITES DISTRITALES SOBRE COMO USAR LAS REDES SOCIALES Y YOUTUBE PARA LA TRANSMISON SIMULTANEA DEL DIA 15 DE FEBRERO.</t>
  </si>
  <si>
    <t>CAPACITAION A LOS COMITES DISTRITALES JUDICIA</t>
  </si>
  <si>
    <t>ASISTENCIA A LAS SESIONES SOLEMNES DE INSTALACIÓN DE LOS COMITÉS JUDICIALES ELECTORALES DISTRITALES EN LOS MUNICIPIOS DE MONCLOVA Y SABINAS.</t>
  </si>
  <si>
    <t>ASISTENCIA A LAS SESIONES SOLEMNES DE INSTALA</t>
  </si>
  <si>
    <t xml:space="preserve">ASISTENCIA A LA SESIÓN SOLEMNE CON MOTIVO DE LA INSTALACIÓN DE LOS COMITÉS JUDICIALES ELECTORALES DISTRITALES EN LA CIUDAD DE MONCLOVA Y SABINAS. </t>
  </si>
  <si>
    <t xml:space="preserve">ASISTENCIA A LA SESIÓN SOLEMNE CON MOTIVO DE </t>
  </si>
  <si>
    <t>ASISTENCIA AL INFORME DE GESTIÓN 2023-2024 DE LA SALA REGIONAL ESPECIALIZADA DEL TRIBUNAL ELECTORAL DEL PODER JUDICIAL DE LA FEDERACIÓN, EN CDMX</t>
  </si>
  <si>
    <t>INFORME DE GESTIÓN 2023-2024 DE LA SALA REGIO</t>
  </si>
  <si>
    <t>ACOMPAÑAMIENTO A LA SESIÓN DE INSTALACIÓN DE LOS COMITÉS DISTRITALES ELECTORALES JUDICIALES DE LOS DISTRITOS CON CABECERA EN ACUÑA Y PIEDRAS NEGRAS</t>
  </si>
  <si>
    <t>APOYO PARA NOTIFICACIÓN DE REQUERIMIENTO</t>
  </si>
  <si>
    <t>NOTIFICACIÓN</t>
  </si>
  <si>
    <t>RECOGER A EL CONSEJERO PRESIDENTE DEL AEROPUERTO MARIANO ESCOBEDO.</t>
  </si>
  <si>
    <t>RECOGER A EL CONSEJERO PRESIDENTE DEL AEROPUE</t>
  </si>
  <si>
    <t xml:space="preserve">TRASLADAR A EL CONSEJERO PRESIDENTE AL AEROPUERTO MARIANO ESCOBEDO. </t>
  </si>
  <si>
    <t>TRASLADAR AL CONSEJERO PRESIDENTE AL AEROPUER</t>
  </si>
  <si>
    <t xml:space="preserve">SE REUNIRÁ CON EL CONSEJO GENERAL DEL INE EN CDMX </t>
  </si>
  <si>
    <t>REUNION CON INTEGRANTES DEL CONSEJO GENERAL D</t>
  </si>
  <si>
    <t>TRASLADO DE MOBILIARIO PARA ADECUACION DE COMITES PARA EL PEEJ 2024-2025</t>
  </si>
  <si>
    <t>SANDOVAL</t>
  </si>
  <si>
    <t xml:space="preserve"> URBINA</t>
  </si>
  <si>
    <t>URBANO</t>
  </si>
  <si>
    <t>AUXILIAR DE MANTENIMIENTO</t>
  </si>
  <si>
    <t>TRASLADO DE MOBILIARIO PARA ADECUACIÓN DE COMITES PARA EL PEEJ 2024-2025</t>
  </si>
  <si>
    <t>ENTREGA DE MOBILIARIO PARA EL PEL 2025</t>
  </si>
  <si>
    <t>TRASLADO DE MOBILIARIO PARA ADECUACIONES DE COMITES PEEJ 2024-2025</t>
  </si>
  <si>
    <t>DURANTE EL MES DE FEBRERO DE 2025 NO SE HAN OTORGADO  GASTOS DE REPRESENTACIÓN   A NINGÚN FUNCIONARIO PÚBLICO DEL INSTITUTO ELECTORAL DE COAHUILA.</t>
  </si>
  <si>
    <t>SEMINARIO ITAM PERSPECTIVAS 2025</t>
  </si>
  <si>
    <t>ATENDER LA INVITACIÓN A PARTICIPAR EN EL SEMINARIO DE PERSPECTIVAS 2025 ORGANIZADO POR EL INSTITUTO TECNOLÓGICO AUTÓNOMO DE MÉXICO ITAM</t>
  </si>
  <si>
    <t>ACTIVIDADES DEL PROGRAMA DE LA URNA Y COMISIÓ</t>
  </si>
  <si>
    <t>EN CALIDAD DE CONSEJERA ELECTORAL Y PRESIDENTA DE LA COMISIÓN EDITORIAL DE DIFUSIÓN DE LA CULTURA DEMOCRÁTICA, REALIZAR LA GRABACIÓN DE UN DEMO, COMO PARTE DE NUEVOS SEGMENTOS DEL PROGRAMA INSTITUCIONAL "LA URNA". ASÍ MISMO, LLEVAR A CABO LA ENTREGA DE OBRAS EDITORIALES DEL IEC, COMO PARTE DE LA CONTRIBUCIÓN Y FORTALECIMIENTO DE PARTICIPACIÓN POLÍTICA DE LAS MUJERES Y CULTURA DEMOCRÁTICA.</t>
  </si>
  <si>
    <t>NEP5023</t>
  </si>
  <si>
    <t>CARLOS DANIEL</t>
  </si>
  <si>
    <t>EMILIANO</t>
  </si>
  <si>
    <t>CASTILLO</t>
  </si>
  <si>
    <t>BRINDAR APOYO EN LAS ACTIVIDADES DE LA CONSEJERA ELECTORAL Y PRESIDENTA DE LA COMISIÓN EDITORIAL DE DIFUSIÓN DE LA CULTURA DEMOCRÁTICA LETICIA BRAVO OSTOS, RESPECTO A REALIZAR LA GRABACIÓN DE UN DEMO, COMO PARTE DE NUEVOS SEGMENTOS DEL PROGRAMA INSTITUCIONAL "LA URNA". ASIMISMO, APOYAR EN LA ENTREGA DE OBRAS EDITORIALES DEL IEC, COMO PARTE DE LA CONTRIBUCIÓN Y FORTALECIMIENTO DE PARTICIPACIÓN POLÍTICA DE LAS MUJERES Y CULTURA DEMOCRÁTICA.</t>
  </si>
  <si>
    <t>PARTICIPACIÓN  COMO PONENTE EN EL CONGRESO NA</t>
  </si>
  <si>
    <t>TLAXCALA</t>
  </si>
  <si>
    <t>SE PARTICIPARÁ COMO PONENTE EN EL CONGRESO NACIONAL EN MATERIA DE INCLUSIÓN EN LA CIUDAD DE TLAXCALA, TLAXCALA.</t>
  </si>
  <si>
    <t>COORDINADOR DE ORGANISMOS DESCONCENTRADOS</t>
  </si>
  <si>
    <t>RAYMUNDO</t>
  </si>
  <si>
    <t>FLORES</t>
  </si>
  <si>
    <t>BÚSQUEDA DE LOCALES PARA COMTÉS ELECTORALES J</t>
  </si>
  <si>
    <t>REVISAR LOCAL PARA INSTALAR EL CEJ CORRESPONDIENTE AL DTTO 3</t>
  </si>
  <si>
    <t xml:space="preserve">BÚSQUEDA DE LOCALES PARA COMITÉS ELECTORALES </t>
  </si>
  <si>
    <t>REVISAR LOCAL PARA INSTALAR EL CEJ CORRESPONDIENTE AL DTTO 03</t>
  </si>
  <si>
    <t>VISITA A OFICINAS CENTRALES DE INE EN LA CIUD</t>
  </si>
  <si>
    <t>TRATAR ASUNTOS RELATIVOS AL PROCESO JUDICIAL ELECTORAL EXTRAORDINARIO CON AUTORIDADES CENTRALES DE INE MÉXICO</t>
  </si>
  <si>
    <t>TITULAR DE LA UNIDAD TÉCNICA DE PARIDAD E INCLUSIÓN</t>
  </si>
  <si>
    <t>UNIDAD TÉCNICA DE PARIDAD E INCLUSIÓN</t>
  </si>
  <si>
    <t>MICHELLE ANAHID</t>
  </si>
  <si>
    <t>HERNÁNDEZ</t>
  </si>
  <si>
    <t>NAMBO</t>
  </si>
  <si>
    <t xml:space="preserve">REUNIÓN DE SEGUIMIENTO DE LA RED DE PERSONAS </t>
  </si>
  <si>
    <t>MÚZQUIZ</t>
  </si>
  <si>
    <t>ADHESIÓN Y DIAGNÓSTICO DE PERSONAS ELECTAS A LA RED DE GRUPOS DE ATENCIÓN PRIORITARIA (REPGAP)</t>
  </si>
  <si>
    <t xml:space="preserve">AUXILIAR DE PARIDAD E INCLUSIÓN </t>
  </si>
  <si>
    <t xml:space="preserve">ALEJANDRA </t>
  </si>
  <si>
    <t xml:space="preserve">SÁNCHEZ </t>
  </si>
  <si>
    <t xml:space="preserve">ORTIZ </t>
  </si>
  <si>
    <t>REUNIÓN DE SEGUIMIENTO A LA RED DE PERSONAS E</t>
  </si>
  <si>
    <t>REUNIÓN DE SEGUIMIENTO A LA RED DE PERSONAS ELECTAS DEL GRUPO DE ATENCIÓN PRIORITARIA</t>
  </si>
  <si>
    <t>SEGUIMIENTO A LA RED ELECTAS</t>
  </si>
  <si>
    <t>REUNION DE SEGUIMIENTO A LA RED ELECTAS DEL GRUPO DE ATENCION PRIORITARIA</t>
  </si>
  <si>
    <t xml:space="preserve">REUNIÓN DE TRABAJO </t>
  </si>
  <si>
    <t>REUNIÓN DE TRABAJO RELATIVO AL PROCESO ELECTORAL JUDICIAL EXTRAORDINARIO 2024-2025</t>
  </si>
  <si>
    <t>RECOLECCION DE MOBILIARIO</t>
  </si>
  <si>
    <t>RECOGER MOBILIARIO DE COMITES ELECTORALES DEL PELO 2024 (IMPUGNADOS) MONCLOVA,CANDELA,ABASOLO, ESCOBEDO, PROGRESO, JUAREZ, SABINAS, SAN JUAN DE SABINAS, MUZQUIZ, MORELOS, ZARAGOZA,ACUÑA, JIMENEZ, PIEDRA NEGRAS, GUERRERO, HIDALGO, VILLA UNION, ALLENDE Y NAVA</t>
  </si>
  <si>
    <t>SIERRA MOJADA</t>
  </si>
  <si>
    <t>RECOGER MOBILIARIO DEL PELO 2024 (IMPUGNADOS) A CASTAÑOS, FRONTERA, SANBUENAVENTURA, NADADORES, SACRAMENTO, LAMADRID, CUATROCIENEGAS, OCAMPO,SAN PEDRO, SIERRA MOJADA, FCO I MADERO, TORREON, MATAMOROS, VIESCA, PARRAS Y GENERAL CEPEDA</t>
  </si>
  <si>
    <t>DIFUCION DE LA CONVOCATORIA PARA INTEGRAR COM</t>
  </si>
  <si>
    <t xml:space="preserve">DIFUCIÓN DE LA CONVOCATORIA PARA INTEGRAR COMITES JUDICIALES ELECTORALES MEDIANTE EL PEGADO DE CARTELES EN LOS LUAGRES MAS CONCURRIDOS DE LOS MUNICICPIOS: </t>
  </si>
  <si>
    <t>DIFUSIÓN DE LA CONVOCATORIA PARA INTEGRAR COM</t>
  </si>
  <si>
    <t>DIFUSIÓN DE LA CONVOCATORIA PARA INTEGRAR COMITÉS JUDICIALES ELECTORALES MEDIANTE EL PEGADO DE CARTELES EN LOS LUGARES MAS CONCURRIDOS DE LOS MUNICIPIOS: CASTAÑOS, FRONTERA, SAN BUENAVENTURA, NADADORES, SACRAMENTO, LAMADRID, CUATRO CIÉNEGAS, OCAMPO, SAN PEDRO, SIERRA MOJADA, FRANCISCO I. MADERO, TORREÓN, MATAMOROS, VIESCA, PARRAS Y GENERAL CEPEDA.</t>
  </si>
  <si>
    <t>BÚSQUEDA DE LOCALES PARA COMTÉS ELECTORALES JUDICIALES EN LOS MUNICIPIOS DE MONCLOVA, SABINAS, Y PIEDRAS NEGRAS</t>
  </si>
  <si>
    <t>ASISTENCIA AL PRIMER CONGRESO NACIONAL EN MAT</t>
  </si>
  <si>
    <t xml:space="preserve">ASISTENCIA AL PRIMER CONGRESO NACIONAL EN MATERIA DE INCLUSIÓN ORGANIZADO POR EL INSTITUTO TLAXCALTECA DE ELECCIONES, SALIENDO DE MTY A CDMX-TLAXCALA Y DE TLAXCALA A CDMX Y POSTERIORMENTE A MONTERREY. </t>
  </si>
  <si>
    <t>BUSQUEDA DE LOCALES PARA INSTALAR COMITÉS JUD</t>
  </si>
  <si>
    <t>ACOMPAÑAMIENTO PARA LA VERIFICACIÓN DE LOS LOCALES PARA INSTALAR LOS COMITÉS JUDICIALES ELECTORLES DE:ACUÑA-SABINAS Y MONCLOVA. PROCESO ELECTORAL JUDICIAL EXTRAORDINRIO 2024-2025</t>
  </si>
  <si>
    <t>TÉCNICO DE RECURSOS MATERIALES</t>
  </si>
  <si>
    <t xml:space="preserve">ROBERTO </t>
  </si>
  <si>
    <t xml:space="preserve">MARTINEZ </t>
  </si>
  <si>
    <t>GUAJARDO</t>
  </si>
  <si>
    <t>TRASLADO A LOS INMUEBLES PARA COMITES</t>
  </si>
  <si>
    <t>SE TRASLADA A LOS INMUEBLES UBICADOS EN MONCLOVA, SABINAS Y ACUÑA, QUE PUEDEN SER LOS COMITES PARA EL PROCESO ELECTORAL EXTRAORDINARIO JUDICIAL</t>
  </si>
  <si>
    <t>PROMOCION DE LA CONVOCATORIA PARA LA INTEGRAC</t>
  </si>
  <si>
    <t xml:space="preserve">PROMOCIONAR EN DISTINTAS INSTITUCIONES EDUCATIVAS LA CONVOCATORIA PARA LA INTEGRACIÓN DE LOS COMITÉS JUDICIALES DISTRITALES EN PIEDRAS NEGRAS, COAHUILA </t>
  </si>
  <si>
    <t xml:space="preserve">APOYO LOGISITCO Y DE PROMOCION A LA CONVOCATORIA PARA LA INTEGRACION DE COMITES JUDICIALES DISTRITALES EN INSTITUCIONES EDUCATIVAS EN LA REGION NORTE. </t>
  </si>
  <si>
    <t>APOYO PARA EL REGISTRO PRESENCIAL EN EL MUNIC</t>
  </si>
  <si>
    <t>APOYO PARA EL REGISTRO PRESENCIAL DE ASPIRANTES A LA CONVOCATORIA PARA LA INTEGRACIÓN DEL COMITÉ JUDICIAL ELECTORAL, CORRESPONDIENTE AL DISTRITO # 03 DE PARRAS.</t>
  </si>
  <si>
    <t xml:space="preserve">APOYO PARA EL REGISTRO PRESENCIAL DE ASPIRANTES A LA CONVOCATORIA PARA LA INTEGRACIÓN DEL COMITÉ JUDICIAL ELECTORAL, CORRESPONDIENTE AL DISTRITO 03 DE PARRAS.  </t>
  </si>
  <si>
    <t>COORDINADORA DE ORGANIZACIÓN ELECTORAL</t>
  </si>
  <si>
    <t>LAURA SELENE</t>
  </si>
  <si>
    <t>VALADEZ</t>
  </si>
  <si>
    <t>TREJO</t>
  </si>
  <si>
    <t>APOYO PARA REGISTRO DE ASPIRANTES</t>
  </si>
  <si>
    <t>APOYO PARA EL REGISTRO PRESENCIAL DE ASPIRANTES PARA LA INTEGRACIÓN DEL COMITÉ JUDICIAL ELECTORAL, CORRESPONDIENTE AL DISTRITO 03 DE PARRAS.</t>
  </si>
  <si>
    <t>COORDINACIÓN DE UNIDAD TÉCNICA DE PARIDAD E INCLUSIÓN</t>
  </si>
  <si>
    <t>LUIS FERNANDO</t>
  </si>
  <si>
    <t>GONZALEZ</t>
  </si>
  <si>
    <t xml:space="preserve"> RUTA PARA ADHESIÓN DE RED DE PERSONAS ELECTA</t>
  </si>
  <si>
    <t>OCAMPO</t>
  </si>
  <si>
    <t>PRESENTAR LA RED DE GRUPOS DE ATENCIÓN PRIORITARIA A LAS PERSONAS REGIDORAS Y SINDICAS, EN LOS MUNICIPIOS EN LOS CUALES HAY PERSONAS ELECTAS DEL PEL 2024, ESTABLECER EL CONTACTO DIRECTO PARA LA ADHESIÓN A LA RED; TAMBIÉN AGREGAR A LAS MUJERES ELECTAS FALTANTES A LA RED; ADEMÁS EN EL MARCO DEL PROCESO ELECTORAL JUDICIAL EXTRAORDINARIO 2024-2025 LA ENTREGA DE CUADERNILLOS EN SISTEMA BRAILLE A LAS ASOCIACIONES CIVILES QUE ATIENDEN PERSONAS CON DISCAPACIDAD VISUAL.</t>
  </si>
  <si>
    <t>AUX-B</t>
  </si>
  <si>
    <t xml:space="preserve">AUXILIAR DE LA UNIDAD TÉCNICA DE PARIDAD E INCLUSIÓN </t>
  </si>
  <si>
    <t>MARIA JOSE</t>
  </si>
  <si>
    <t>GARCIA</t>
  </si>
  <si>
    <t xml:space="preserve"> CAZARES</t>
  </si>
  <si>
    <t>RUTA PARA ADHESIÓN DE RED DE PERSONAS ELECTAS</t>
  </si>
  <si>
    <t>BLANCA DENISSE</t>
  </si>
  <si>
    <t>ANDRADE</t>
  </si>
  <si>
    <t xml:space="preserve"> PEÑA</t>
  </si>
  <si>
    <t>PRESENTAR LA RED DE GRUPOS DE ATENCIÓN PRIORITARIA A LAS PERSONAS REGIDORAS Y SINDICAS, EN LOS MUNICIPIOS EN LOS CUALES HAY PERSONAS ELECTAS DEL PEL 2024, ESTABLECER EL CONTACTO DIRECTO PARA LA ADHESIÓN A LA RED; TAMBIÉN AGREGAR A LAS MUJERES ELECTAS FALTANTES A LA RED; ADEMÁS EN EL MARCO DEL PROCESO ELECTORAL JUDICIAL EXTRAORDINARIO 2024-2025 LA ENTREGA DE CUADERNILLOS EN SISTEMA BRAILLE A LAS ASOCIACIONES CIVILES QUE ATIENDEN PERSONAS CON DISCAPACIDAD VISUAL.</t>
  </si>
  <si>
    <t>ASISTENCIA AL INFORME ANUAL DE ACTIVIDADES 20</t>
  </si>
  <si>
    <t>ASISTENCIA AL INFORME ANUAL DE ACTIVIDADES 2024 DEL PRESIDENTE MIGUEL FELIPE MERY AYUB, QUE SE REALIZARÁ EN LA CIUDAD DE TORREÓN, COAHUILA EL PRÓXIMO 27 DE ENERO A LAS 13:00 HRS.</t>
  </si>
  <si>
    <t>PRESENTAR LA RED DE GRUPOS DE ATENCION PRIORI</t>
  </si>
  <si>
    <t>EN LOS MUNICIPIOS DE TORREON, FCO I MADERO, VIESCA, MATAMOROS,SAN PEDRO, OCAMPO, CUATROCIENEGAS, MONCLOVA Y SAN BUENAVENTURA</t>
  </si>
  <si>
    <t xml:space="preserve">FIRMA DE CONVENIO AMCEE-OPLES </t>
  </si>
  <si>
    <t>FIRMA DE CONVENIO AMCEE-OPLES PARA RED DE MUJERES JUZGADORAS PARA PROCESO ELECTORAL JUDICIAL EXTRAORDINARIO 2024-2025</t>
  </si>
  <si>
    <t xml:space="preserve">REUNIÓN CON LA SECRETARIA EJECUTIVA DEL INE/ </t>
  </si>
  <si>
    <t>SE ASISTIRÁ A UNA REUNIÓN CON LA SECRETARIA EJECUTIVA DEL INE, ADEMÁS DE ASISTIR A LA FIRMA DE CONVENIO DE COLABORACIÓN CON LA AMCEE, LOS DÍAS JUEVES 30 Y VIERNES 31 DE ENERO DE 2025, EN LA CDMX.</t>
  </si>
  <si>
    <t>PRESENTAR LA RED DE GRUPOS DE ATENCIÓN PRIORI</t>
  </si>
  <si>
    <t>EN LOS MUNICIPIOS; ACUÑA, ZARAGOZA, JIMÉNEZ, MORELOS, PIEDRAS NEGRAS, NAVA, ALLENDE, SAN JUAN DE SABINAS Y ESCOBEDO</t>
  </si>
  <si>
    <t>SPEN-EE-D</t>
  </si>
  <si>
    <t>ASISTENCIA TECNICA DE LO CONTENCIOSO ELECTORAL SPEN-EE-D</t>
  </si>
  <si>
    <t>FERNANDO</t>
  </si>
  <si>
    <t>ARIZMENDI</t>
  </si>
  <si>
    <t>AREVALO</t>
  </si>
  <si>
    <t>REMITIR MEDIO DE IMPUGNACIÓN A SALA MONTERREY</t>
  </si>
  <si>
    <t>REMITIR DE FORMA INMEDIATA UN MEDIO DE IMPUGNACIÓN QUE NO ES PROPIO DE ESTE INSTITUTO A LA SALA REGIONAL MONTERREY.</t>
  </si>
  <si>
    <t>ASISTENCIA A REUNIONES Y FIRMA DE CONVENIO IN</t>
  </si>
  <si>
    <t>ASISTENCIA A PARTICIPACIÓN EN REUNIONES Y FIRMA DE CONVENIO INE.AMCEE-IEC EN CDMX</t>
  </si>
  <si>
    <t>REUNIÓN DE TRABAJO CON PERSONAL DEL INE</t>
  </si>
  <si>
    <t>APOYO EN EL TRASLADO DE TARIMAS A LOS COMITES DISTRITALES DE PARRAS, SAN PEDRO Y TORREON</t>
  </si>
  <si>
    <t>TRASLADO DE TARIMAS</t>
  </si>
  <si>
    <t>TRASLADO DE TARIMAS A LOS COMITES DISTRITALES DE PARRAS, SAN PEDRO Y TORREON</t>
  </si>
  <si>
    <t>VERIFICACIÓN Y SUPERVISIÓN DE LA PRODUCCIÓN DE MATERIAL ELECTORAL DE SIMULACRO, EN LA PLANTA DE PRODUCCIÓN DE LA EMPRESA CAJAS GRAF, S.A. DE C.V.</t>
  </si>
  <si>
    <t>VERIFICACIÓN Y SUPERVISIÓN DE LA PRODUCCIÓN D</t>
  </si>
  <si>
    <t>LARA</t>
  </si>
  <si>
    <t xml:space="preserve">TREJO </t>
  </si>
  <si>
    <t xml:space="preserve">LUIS ALBERTO </t>
  </si>
  <si>
    <t>COORD ORG ELECTORAL- SPEN</t>
  </si>
  <si>
    <t>SPEN EE-C</t>
  </si>
  <si>
    <t>TRASLADO DE LA CONSEJERA LETICIA BRAVO DEL AEROPUERTO N.L. A SALTILLO-</t>
  </si>
  <si>
    <t>TRASLADO DE MATERIAL A LOS COMITÉS DISTRITALES ACUÑA, MONCLOVA, PARRAS, PIEDRAS, SABINAS, SANPEDRO Y TORREON.</t>
  </si>
  <si>
    <t>TRASLADO DE MATERIAL</t>
  </si>
  <si>
    <t>TRASLADO DE CHALECOS, GORROS, CARTELES PARA LOS COMITÉS DISTRITALES DE ACUÑA, MONCLOVA, PARRAS, PIEDRAS NEGRAS, SABINAS, SAN PEDRO Y TORREÓN.</t>
  </si>
  <si>
    <t>TRASLADO DE CARTELES Y MATERIAL</t>
  </si>
  <si>
    <t>PANELISTA EN EL EVENTO “INTERCAMBIO DE IDEAS, DE CARA A LAS ELECCIONES  JUDICIALES 2025." EN HERMOSILLO SONORA.</t>
  </si>
  <si>
    <t>HERMOSILLO</t>
  </si>
  <si>
    <t>SONORA</t>
  </si>
  <si>
    <t>PANELISTA EN EL EVENTO “INTERCAMBIO DE IDEAS,</t>
  </si>
  <si>
    <t>TRASLADO DE MATERIAL DE ORGANIZACIÓN Y PARIDAD. TAMBIEN SE ENTREGAN LAPTOPS A LOS COMITES DE PARRAS, SAN PEDRO Y TORREÓN.</t>
  </si>
  <si>
    <t>TRASLADO DE LAPTOPS Y MATERIAL DE ORGANIZACIÓN ASI COMO DEL DPTO. DE  PARIDAD A LOS COMITÉS DISTRITALES DE; MONCLOVA, SABINAS, ACUÑA, PIEDRAS NEGRAS Y ACUÑA</t>
  </si>
  <si>
    <t>TRASLADO DE LAPTOPS Y MATERIAL</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</si>
  <si>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CUYA JORNADA SERÁ A NIVEL FEDERAL Y EN COAHUILA EL PRÓXIMO 1 DE JUNIO.</t>
  </si>
  <si>
    <t>EVENTO “INTERCAMBIO DE IDEAS, DE CARA A LAS E</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</si>
  <si>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EN PUERTA. ASIMISMO, ASISTIR A LA LI ASAMBLEA GENERAL ORDINARIA DE LA ASOCIACIÓN MEXICANA DE CONSEJERAS ESTATALES ELECTORALES AC (AMCEE), MISMA QUE SE LLEVARÁ A CABO EL 28 DE MARZO DEL 2025 EN LAS INSTALACIONES DEL HOTEL ROYAL PALACE, UBICADO EN BLVD. GARCÍA MORALES NO. 306, SALIDA A BAHÍA DE KINO, HERMOSILLO, SONORA.</t>
  </si>
  <si>
    <t>VIÁTICO NO EJERCIDO</t>
  </si>
  <si>
    <t>TRASLADO AL AEROPUERTO A LA CONSEJERA LETICIA BRAVO OSTOS</t>
  </si>
  <si>
    <t>TRASLADAR AL CONSEJERO PRESIDENTE AL AEROPUERTO MARIANO ESCOBEDO.</t>
  </si>
  <si>
    <t>BRINDAR APOYO LOGISITCO A ALA CONSEJERIA ELECTORAL EN LA EXPOSICION ANTE LA COMUNIDAD UNIVERSITARIA DE LA UNIVERSIDAD AUTONOMA DE LA LAGUNA EL PROCESO JUDICIAL ELECTORAL</t>
  </si>
  <si>
    <t>ENCUENTRO ACADEMICO UNIVERSITARIO 2025</t>
  </si>
  <si>
    <t>EXPONER ANTE LA COMUNIDAD UNIVERSITARIA DE LA UNVERSIDAD AUTONOMA DE LA LAGUNA EL PROCESO ELECTORAL JUDICIAL</t>
  </si>
  <si>
    <t>REUNIÓN CON LAS JUNTAS DISTRITALES FEDERALES 5 Y 6 PARA COORDINAR ACTIVIDADES CON RESPECTO A LAS ELECCIONES EXTRAORDINARIAS ELECTORALES</t>
  </si>
  <si>
    <t xml:space="preserve">REUNIÓN CON LAS JUNTAS DISTRITALES FEDERALES </t>
  </si>
  <si>
    <t>REUNIÓN PRESENCIAL DE COORDINACIÓN Y HOMOLOGACIÓN DE INFORMACIÓN ENTRE ÓRGANOS DESCONCENTRADOS DEL INE (05 Y 06 JUNTAS DISTRITALES EJECUTIVAS) Y DEL IEC (COMITÉ JUDICIAL ELECTORAL 07), RELACIONADA CON EL PROCESO JUDICIAL ELECTORAL EXTRAORDINARIO 2024-2025, EL CUAL ES CONCURRENTE. TODA VEZ QUE SE DETERMINÓ QUE LA REUNIÓN A CELEBRARSE EN TORREÓN SERÍA EN MODALIDAD PRESENCIAL, Y POR LOS TEMAS A TRATARSE EN LA MISMA, SE ASISTIRÁ A LA REUNIÓN REFERIDA.</t>
  </si>
  <si>
    <t>REUNIÓN DE COORDINACIÓN ENTRE JUNTAS EJECUTIV</t>
  </si>
  <si>
    <t>SALAS</t>
  </si>
  <si>
    <t>LAVENANT</t>
  </si>
  <si>
    <t>JULIO CESAR</t>
  </si>
  <si>
    <t>DIRECTOR EJECUTIVO DE ORGANIZACIÓN ELECTORAL</t>
  </si>
  <si>
    <t>DE-C</t>
  </si>
  <si>
    <t>EN EL MARCO DEL PROCESO JUDICIAL ELECTORAL EXTRAORDINARIO EN EL QUE SE ERIGIRÁN DIVERSOS CARGOS DEL PODER JUDICIAL DEL ESTADO DE COAHUILA DE ZARAGOZA, EL INSTITUTO NACIONAL ELECTORAL Y EL INSTITUTO ELECTORAL DE COAHUILA, ESTÁN LLEVANDO A CABO REUNIONES DE TRABAJO Y COORDINACIÓN EN MATERIA DE ORGANIZACIÓN Y ASISTENCIA ELECTORAL, EN ESTA OCASIÓN CORRESPONDE A LA JUNTA DISTRITAL EJECUTIVA 07 Y AL COMITÉ JUDICIAL ELECTORAL DISTRITAL 07, AMBOS CON SEDE EN LA CIUDAD DE TORREÓN.</t>
  </si>
  <si>
    <t>ASISTENCIA A REUNIÓN DE TRABAJO INE-IEC TORRE</t>
  </si>
  <si>
    <t>PROMOVER EL ANÁLISIS, LA REFLEXIÓN Y EL INTERCAMBIO DE IDEAS RELATIVAS AL PROCESO ELECTORAL ESTATAL EXTRAORDINARIO EN DONDE SE ELEGIRÁN DIVERSOS CARGOS AL PODER JUDICIAL ESTATAL DE DISTINTAS ENTIDADES FEDERATIVAS.</t>
  </si>
  <si>
    <t>INTERCAMBIO DE IDEAS, DE CARA A LAS ELECCIONE</t>
  </si>
  <si>
    <t>ASISTENCIA A REUNION DE COORDINACION INE-IEC EN EL COMITE JUDICIAL ELECTORAL DISTRITAL EN EL MUNICIPIO DE TORREON COAHUILA</t>
  </si>
  <si>
    <t>REUNIONES DE COORDINACION INE-IEC EN DISTRITO</t>
  </si>
  <si>
    <t>ASISTIR A LA REUNION DE COORDINACION INE-IEC EN EL COMITE JUDICIAL DISTRITAL EN EL MUNICIPIO DE TORREON COAHUILA</t>
  </si>
  <si>
    <t>DILIGENCIA OFICIALIA ELECTORAL A REALZARSE EN EL AYUNTAMIENTO DE LA CUIDAD DE TORREÓN</t>
  </si>
  <si>
    <t>NOTIFICAR AL R. AYUNTAMIENTO DE GENERAL CEPEDA LA DILIGENCIA RELATIVA AL EXP. DEAJ/PESVPG/001/2025.</t>
  </si>
  <si>
    <t>DILIGENCIA DE NOTIFICACIÓN RELATIVA AL EXP. D</t>
  </si>
  <si>
    <t xml:space="preserve">REALIZAR LA AUDITORIA OA/CI/02/2025 A LOS COMITÉS JUDICIALES ELECTORALES DEL PROCESO ELECTORAL JUDICIAL EXTRAORDINARIO 2024-2025 </t>
  </si>
  <si>
    <t xml:space="preserve">AUDITORIA A COMITÉS JUDICIALES ELECTORALES </t>
  </si>
  <si>
    <t>VILLARREAL</t>
  </si>
  <si>
    <t>LAURA CATALINA</t>
  </si>
  <si>
    <t>CONTRALORIA INTERNA</t>
  </si>
  <si>
    <t>JEFATURA AUDITORIA</t>
  </si>
  <si>
    <t>ASISTENCIA A XLI MUESTRA CULTURAL DEL ESTADO DE SAN LUIS POTOSÍ</t>
  </si>
  <si>
    <t>SAN LUIS POTOSÍ</t>
  </si>
  <si>
    <t xml:space="preserve">ASISTENCIA A XLI MUESTRA CULTURAL DEL ESTADO </t>
  </si>
  <si>
    <t>XLI MUESTRA CULTURAL DEL ESTADO DE SAN LUIS P</t>
  </si>
  <si>
    <t>PARTICIPACIÓN EN LA XLI MUESTRA CULTURA DEL ESTADO DE SAN LUIS POTOSÍ</t>
  </si>
  <si>
    <t>XLI MUESTRA CULTURA DEL ESTADO DE SAN LUIS PO</t>
  </si>
  <si>
    <t>CAPACITACION Y MODELO DE MECANISMOS DE RECOLECCION DE PAQUETES ELECTORALES</t>
  </si>
  <si>
    <t>JUNTA CON LOS DISTRITOS ELECTORALES FEDERALES</t>
  </si>
  <si>
    <t>INVENTARIOS GENERAL DE COMITES DISTRITALES DE MONCLOVA ,SABINAS, PIEDRAS NEGRAS , ACUÑA</t>
  </si>
  <si>
    <t>INVENTARIOS</t>
  </si>
  <si>
    <t>DELGADO</t>
  </si>
  <si>
    <t>VALDEZ</t>
  </si>
  <si>
    <t>JAVIER</t>
  </si>
  <si>
    <t>LEVANTAMIENTO FÍSICO DE INVENTARIO EN COMITÉS DE LA REGIÓN CENTRO, CARBONÍFERA Y NORTE</t>
  </si>
  <si>
    <t xml:space="preserve">LEVANTAMIENTO FÍSICO DE INVENTARIO </t>
  </si>
  <si>
    <t>INTERVENIR EN LAS REUNIONES DE COORDINACION ENTRE LOS COMITES JUDICIALES DEL INSTITUTO ELECTORAL DE COAHUILA Y LAS JUNTAS DISTRITALES DEL INTITUTO NACIONAL ELECTORAL EN LOS MUNICIPIOS DE TORREON Y SAN PEDRO</t>
  </si>
  <si>
    <t>INTERVENIR EN LAS REUNIONES DE COORDINACION ENTRE LOS COMITES JUDICIALES DEL INSTITUTO ELECTORAL DE COAHUILA Y LAS JUNTAS DISTRITALES DEL INTITUTO NACIONAL ELECTORAL</t>
  </si>
  <si>
    <t>INTERVENIR EN LAS REUNIONES DE COORDINACION ENTRE LOS COMITES JUDICIALES DEL INSTITUTO ELECTORAL DE COAHUILA Y LAS JUNTAS DISTRITALES DEL INTITUTO NACIONAL ELECTORAL EN LOS MUNICIPIOS DE PIEDRAS NEGRAS Y MONCLOVA</t>
  </si>
  <si>
    <t>INTERVENIR EN LAS REUNIONES DE COORDINACION ENTRE LOS COMITES JUDICIALES DEL INSTITUTO ELECTORAL DE COAHUILA Y LAS JUNSTAS DISTRITALES DEL INTITUTO NACIONAL ELECTORAL</t>
  </si>
  <si>
    <t>SOPORTE TECNICO PARA LA INSTALACION Y LA ELECCION CON URNA ELECTRONICA EN EL COLEGIO AMERICANO EN TORREON</t>
  </si>
  <si>
    <t>SOPORTE PARA ELECCION CON URNA ELECTRONICA EN</t>
  </si>
  <si>
    <t>4 ELECCIONES CON 15 URNAS ELECTRONICAS EN COLEGIO AMERICANO.</t>
  </si>
  <si>
    <t>ELECCIÓN CON URNA ELECTRONICA EN COLEGIO AMER</t>
  </si>
  <si>
    <t>IMPARTIR EL TALLER ¡VIVE LA DEMOCRACIA!, CAPACITACIÓN DE LA MESA DIRECTIVA DE CASILLA Y JORNADA ELECTORAL ESTUDIANTIL EN EL COLEGIO AMERICANO DE TORREÓN EN LOS NIVELES DE PRIMARIA, SECUNDARIA Y PREPARATORIA.</t>
  </si>
  <si>
    <t xml:space="preserve">TALLER, CAPACITACIÓN Y EJERCICIO DEMOCRÁTICO </t>
  </si>
  <si>
    <t>CASTRO</t>
  </si>
  <si>
    <t xml:space="preserve">CAMPOS </t>
  </si>
  <si>
    <t xml:space="preserve">EFRAIN </t>
  </si>
  <si>
    <t>DIRECCIÓN EJECUTIVA DE EDUCACION CIVICA</t>
  </si>
  <si>
    <t>COORDINADOR DE EUCACIÓN CIVICA - SPEN</t>
  </si>
  <si>
    <t>SPEN-EE-C</t>
  </si>
  <si>
    <t>IMPARTIR EL TALLER ¡VIVE LA DEMOCRACIA!, CAPACITACIÓN DE LA MESA DIRECTIVA DE CASILLA Y JORNADA ELECTORAL ESTUDIANTIL EN EL COLEGIO AMERICANO DE TORREÓN EN LOS NIVELES DE  PRIMARIA, SECUNDARIA Y PREPARATORIA.</t>
  </si>
  <si>
    <t>SHEILA LIZZETH</t>
  </si>
  <si>
    <t>TECNICO DE EDUACION CIVICA</t>
  </si>
  <si>
    <t xml:space="preserve">INVENTARIO EN COMITES DISTRITALES JUDICIALES </t>
  </si>
  <si>
    <t>LEVANTAMIENTO FÍSICO DE INVENTARIO EN LA REGIÓN LAGUNA (CJDE PARRAS, TORREÓN Y SAN PEDRO)</t>
  </si>
  <si>
    <t>TRASLADO DE MOBILIARIO Y PLANTAS DE LUZ</t>
  </si>
  <si>
    <t>TRASLADO DE MOBILIARIO Y PLANTAS DE LUZ A LOS COMITES DISTRITALES PEJE 2024-2025, CABE MENCIONAR QUE EL TRASLADO ES EN CAMION DE DIESEL F5500.</t>
  </si>
  <si>
    <t xml:space="preserve">ASISTENCIA A EVENTO INE "URNA CONMEMORATIVA 2014-2025 MEMORIA DE LA PARTICIPACIÓN POLÍTICA DE LAS MUJERES EN MÉXICO" </t>
  </si>
  <si>
    <t>ASISTENCIA A EVENTO INE "URNA CONMEMORATIVA 2</t>
  </si>
  <si>
    <t>ASISTENCIA, APOYO Y GESTIÓN A LA CONFERENCIA ELECCIÓN JUDICIAL Y JUVENTUDES EN LA CIUDAD DE TORREÓN, COAHUIL</t>
  </si>
  <si>
    <t xml:space="preserve">ASISTENCIA, APOYO Y GESTIÓN A LA CONFERENCIA </t>
  </si>
  <si>
    <t>ASISTENCIA, PONENCIA Y GESTIÓN PARA LA CONFERENCIA ELECCIÓN JUDICIAL Y JUVENTUDES A DESARROLLARSE EN LA CIUDAD DE TORREÓN, COAHUILA.</t>
  </si>
  <si>
    <t>ASISTENCIA, APOYO Y GESTIÓN PARA LA CONFERENCIA</t>
  </si>
  <si>
    <t>ASISTENCIA, APOYO Y GESTIÓN PARA LA CONFERENCIA ELECCIÓN JUDICIAL Y JUVENTUDES A DESARROLLARSE EN LA CIUDAD DE TORREÓN, COAHUILA.</t>
  </si>
  <si>
    <t>ASISTENCIA, APOYO Y GESTIÓN PARA LA CONFERENCIA ELECCIÓN JUDICIAL Y JUVENTUDES A DESARROLLARSE EN LA CIUDAD DE TORREÓN.</t>
  </si>
  <si>
    <t>GRABAR EN AUDIO Y VIDEO LA CONFERENCIA IMPARTIDA POR LA CONSEJERA MADELEYNE EN LAS INSTALACIONES DE LA U.A. DE C. DE LA CIUDAD DE TORREÓN COAHUILA A LAS 11:00 HRS.</t>
  </si>
  <si>
    <t>GRABACIÓN DE CONFERENCIA Y PRESENTACIÓN DE LI</t>
  </si>
  <si>
    <t>GUTIERREZ</t>
  </si>
  <si>
    <t>JUAN EDUARDO</t>
  </si>
  <si>
    <t>DIRECCIÓN EJECUTIVA DE COMUNICACIÓN SOCIAL</t>
  </si>
  <si>
    <t>AUXILIAR AUDIOVISUAL</t>
  </si>
  <si>
    <t>TE-D</t>
  </si>
  <si>
    <t xml:space="preserve">BRINDAR APOYO EN LA PRESENTACIÓN DEL LIBRO: "PARTICIPACIÓN POLÍTICA DE LAS MUJERES: AVANCES Y OBSTÁCULOS", EN LA CUAL LA CONSEJERA ELECTORAL Y PRESIDENTA DE LA COMISIÓN EDITORIAL Y DE DIFUSIÓN DE LA CULTURA DEMOCRÁTICA, LETICIA BRAVO OSTOS, PRESENTARÁ EL LIBRO JUNTO CON LA DOCTORA GEORGINA CARDENAS ACOSTA Y LA DRA. ROSARIO VARELA EN LAS INSTALACIONES DEL ARCHIVO MUNICIPAL DE LA CIUDAD DE TORREÓN COAHUILA. </t>
  </si>
  <si>
    <t>PRESENTACIÓN DE LIBRO: "PARTICIPACIÓN POLÍTICA</t>
  </si>
  <si>
    <t xml:space="preserve">EN MI CALIDAD DE CONSEJERA ELECTORAL Y PRESIDENTA DE LA COMISIÓN DE EDITORIAL Y DIFUSIÓN DE LA CULTURA DEMOCRÁTICA, PARTICIPAR EN LA PRESENTACIÓN DEL LIBRO "PARTICIPACIÓN POLÍTICA DE LAS MUJERES: AVANCES Y OBSTÁCULOS", OBRA EDITORIAL DEL IEC, MISMA QUE SE LLEVARÁ A CABO EL DÍA 6 DE MARZO DE 2025 A LAS 19:00 HORAS EN LAS INSTALACIONES DEL ARCHIVO MUNICIPAL DE TORREÓN. </t>
  </si>
  <si>
    <t>PRESENTACIÓN DEL LIBRO "PARTICIPACIÓN POLÍTICA</t>
  </si>
  <si>
    <t>ENTREGA DE MATERIAL Y EQUIPO DIVERSO DE ORGANIZACION ELECTORAL, EDUCACION CIVICA, PARIDAD Y GESTION DOCUMENTAL A LOS COMITES DISTRITALES PARA EL PEJE 2024-2025</t>
  </si>
  <si>
    <t>ENTREGA DE MATERIAL Y EQUIPO DIVERSO</t>
  </si>
  <si>
    <t>DURANTE EL MES DE MARZO DE 2025 NO SE HAN OTORGADO  GASTOS DE REPRESENTACIÓN   A NINGÚN FUNCIONARIO PÚBLICO DEL INSTITUTO ELECTORAL DE COAHUILA.</t>
  </si>
  <si>
    <t>VUELOS DEL PERSONAL DEL CONSEJO GENERAL</t>
  </si>
  <si>
    <t>NOMBRE PASAJERO</t>
  </si>
  <si>
    <t xml:space="preserve">AEROLÍNEA </t>
  </si>
  <si>
    <t>SALIDA</t>
  </si>
  <si>
    <t xml:space="preserve">DESTINO </t>
  </si>
  <si>
    <t>FACTURA</t>
  </si>
  <si>
    <t xml:space="preserve">COSTO DEL SERVICIO </t>
  </si>
  <si>
    <t xml:space="preserve">COSTO DEL VUELO </t>
  </si>
  <si>
    <t>TUA</t>
  </si>
  <si>
    <t>YRI</t>
  </si>
  <si>
    <t>IVA</t>
  </si>
  <si>
    <t xml:space="preserve">COSTO TOTAL </t>
  </si>
  <si>
    <t xml:space="preserve">FECHA DE IDA </t>
  </si>
  <si>
    <t xml:space="preserve">FECHA DE REGRESO </t>
  </si>
  <si>
    <t>NO. VIÁTICO</t>
  </si>
  <si>
    <t xml:space="preserve">COMISIÓN </t>
  </si>
  <si>
    <t>JUAN ANTONIO SILVA ESPINOZA</t>
  </si>
  <si>
    <t>AEROMEXICO</t>
  </si>
  <si>
    <t>MTRY -MEXICO</t>
  </si>
  <si>
    <t>2506-25</t>
  </si>
  <si>
    <t>Atender la invitación a participar en el seminario de Perspectivas 2025 organizado por el Instituto Tecnológico Autónomo de
México ITAM</t>
  </si>
  <si>
    <t xml:space="preserve">	OSCAR DANIEL RODRIGUEZ FUENTES</t>
  </si>
  <si>
    <t>Ciudad de México</t>
  </si>
  <si>
    <t>F-1392153242347</t>
  </si>
  <si>
    <t xml:space="preserve">	15/01/2025</t>
  </si>
  <si>
    <t>0003-25</t>
  </si>
  <si>
    <t xml:space="preserve">	Se participará como ponente en el Congreso Nacional en Materia de Inclusión en la Ciudad de Tlaxcala, Tlaxcala.</t>
  </si>
  <si>
    <t xml:space="preserve">JUAN CARLOS CISNEROS RUIZ </t>
  </si>
  <si>
    <t xml:space="preserve">AEROMEXICO </t>
  </si>
  <si>
    <t xml:space="preserve">MTRY -MEXICO </t>
  </si>
  <si>
    <t>0006-2025</t>
  </si>
  <si>
    <t>Tratar asuntos relativos al Proceso Judicial Electoral Extraordinario con autoridades centrales de INE México</t>
  </si>
  <si>
    <t>MADELEYNE IVETT FIGUEROA GAMEZ</t>
  </si>
  <si>
    <t>VIVA</t>
  </si>
  <si>
    <t xml:space="preserve">	16/01/2025</t>
  </si>
  <si>
    <t>0020-25</t>
  </si>
  <si>
    <t xml:space="preserve">	Asistencia al Primer Congreso Nacional en Materia de Inclusión organizado por el Instituto Tlaxcalteca de Elecciones, saliendo de MTY a CDMX-Tlaxcala y de Tlaxcala a CDMX y posteriormente a Monterrey.</t>
  </si>
  <si>
    <t>OSCAR DANIEL RODRIGUEZ FUENTES</t>
  </si>
  <si>
    <t xml:space="preserve">	01/02/2025</t>
  </si>
  <si>
    <t>0051-25</t>
  </si>
  <si>
    <t>Se asistirá a una reunión con la Secretaria Ejecutiva del INE, además de asistir a la firma de convenio de colaboración con la AMCEE, los días jueves 30 y viernes 31 de enero de 2025, en la CDMX.</t>
  </si>
  <si>
    <t>Monterrey</t>
  </si>
  <si>
    <t>F-1399088495417</t>
  </si>
  <si>
    <t xml:space="preserve">MADELEYNE IVETT FIGUEROA GAMEZ </t>
  </si>
  <si>
    <t xml:space="preserve">	30/01/2025</t>
  </si>
  <si>
    <t>0060-25</t>
  </si>
  <si>
    <t>Asistencia a Participación en Reuniones y Firma de Convenio INE.AMCEE-IEC en CDMX</t>
  </si>
  <si>
    <t xml:space="preserve">GERARDO BLANCO GUERRA </t>
  </si>
  <si>
    <t>0125-2025</t>
  </si>
  <si>
    <t>Reunión de trabajo relativo al Proceso Electoral Judicial Extraordinario 2024-2025</t>
  </si>
  <si>
    <t xml:space="preserve">EXTENSION DE VIATICO </t>
  </si>
  <si>
    <t>MEXICO -MTRY</t>
  </si>
  <si>
    <t>0016-25</t>
  </si>
  <si>
    <t>REUNION DE TRABAJO RELATIVOAL PROCESO ELECTORAL JUDICIAL EXTRAORDINARIO 2024-2025</t>
  </si>
  <si>
    <t xml:space="preserve">MTRY-MEXIO-MTRY </t>
  </si>
  <si>
    <t>064-25</t>
  </si>
  <si>
    <t xml:space="preserve">REUNION DE TRABAJO CON EL INE </t>
  </si>
  <si>
    <t>BEATRIZ EUGENIA RODRIGUEZ VILLANUEVA</t>
  </si>
  <si>
    <t>F-1392153698523</t>
  </si>
  <si>
    <t>0050-25</t>
  </si>
  <si>
    <t>Firma de convenio amcee-oples para red de mujeres juzgadoras para proceso electoral judicial extraordinario 2024-2025</t>
  </si>
  <si>
    <t>F-1392153856941</t>
  </si>
  <si>
    <t>0076-25</t>
  </si>
  <si>
    <t xml:space="preserve">	SE REUNIRÁ CON EL CONSEJO GENERAL DEL INE EN CDMX</t>
  </si>
  <si>
    <t>088-25</t>
  </si>
  <si>
    <t>Asistencia al Informe de Gestión 2023-2024 de la Sala Regional Especializada del Tribunal Electoral del Poder Judicial de la Federación, en CDMX</t>
  </si>
  <si>
    <t>Monterrery</t>
  </si>
  <si>
    <t>183-25</t>
  </si>
  <si>
    <t>Presentadora de la obra literaría odio público, uso y abuso del discurso intolerante del autor Corrado Fumagali en la Feria Internacional del Libro del Palacio de Minería en la CDMX</t>
  </si>
  <si>
    <t>VUELOS DEL PERSONAL DEL INSTITUTO ELECTORAL DE COAHUILA</t>
  </si>
  <si>
    <t>OAL</t>
  </si>
  <si>
    <t>0220-25</t>
  </si>
  <si>
    <t>Asistencia a evento INE "Urna Conmemorativa 2014-2025 Memoria de la Participación Política de las Mujeres en México"</t>
  </si>
  <si>
    <t>VOLARIS</t>
  </si>
  <si>
    <t>Oaxaca</t>
  </si>
  <si>
    <t>198-25</t>
  </si>
  <si>
    <t>Asistencia y participación en el Encuentro de Autoridades Indígenas y Autoridades Electorales en el Estado de Oaxaca</t>
  </si>
  <si>
    <t>F-1392154541684</t>
  </si>
  <si>
    <t>Hermosillo</t>
  </si>
  <si>
    <t>0269-25</t>
  </si>
  <si>
    <t>Promover el análisis, la reflexión y el intercambio de ideas relativas al Proceso Electoral Estatal Extraordinario en donde se elegirán diversos cargos al poder judicial estatal de distintas entidades federativas.</t>
  </si>
  <si>
    <t>293-25</t>
  </si>
  <si>
    <t>Panelista en el evento “Intercambio de ideas, de cara a las elecciones judiciales 2025." en Hermosillo Sonora.</t>
  </si>
  <si>
    <t xml:space="preserve">LETICIA BRAVO OSTOS </t>
  </si>
  <si>
    <t xml:space="preserve">VIVA </t>
  </si>
  <si>
    <t>MTRY-HERMOSILLO-MTRY</t>
  </si>
  <si>
    <t>0287-25</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</si>
  <si>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en puerta. Asimismo, asistir a la LI Asamblea General Ordinaria de la Asociación Mexicana de Consejeras Estatales Electorales AC (AMCEE), misma que se llevara? a cabo el 28 de marzo del 2025 en las instalaciones del Hotel Royal Palace, ubicado en Blvd. García Morales No. 306, salida a Bahía de Kino, Hermosillo, Sonora.</t>
  </si>
  <si>
    <t>CARLOS DANIEL EMILIANO CASTILLO</t>
  </si>
  <si>
    <t>288-25</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</si>
  <si>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cuya jornada será a nivel federal y en Coahuila el próximo 1 de junio.</t>
  </si>
  <si>
    <t>LUIS ALBERTO TREJO LARA</t>
  </si>
  <si>
    <t>SIN REGRESO</t>
  </si>
  <si>
    <t>308-25</t>
  </si>
  <si>
    <t>verificación y supervisión de la producción de Material Electoral de SIMULACRO, en la planta de producción de la empresa CAJAS GRAF, S.A. de C.V.</t>
  </si>
  <si>
    <t xml:space="preserve">https://ieccloud.iec-sis.org.mx/index.php/s/ZV6uIQmRSjSJEP0 </t>
  </si>
  <si>
    <r>
      <t xml:space="preserve">De acuerdo con el periodo de conservación de la información,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pone a su disposición </t>
    </r>
    <r>
      <rPr>
        <b/>
        <sz val="12"/>
        <color rgb="FF000000"/>
        <rFont val="Tahoma"/>
        <family val="2"/>
      </rPr>
      <t>"El importe por concepto de viáticos" del ejercicio 2024</t>
    </r>
    <r>
      <rPr>
        <sz val="12"/>
        <color rgb="FF000000"/>
        <rFont val="Tahoma"/>
        <family val="2"/>
      </rPr>
      <t xml:space="preserve">, mediante el siguiente vínculo electrónico:                                                                                                                                                                                                                                                                                                                                                                                                                                                     </t>
    </r>
  </si>
  <si>
    <t>DURANTE EL MES DE ABRIL DE 2025 NO SE HAN OTORGADO  GASTOS DE REPRESENTACIÓN   A NINGÚN FUNCIONARIO PÚBLICO DEL INSTITUTO ELECTORAL DE COAHUILA.</t>
  </si>
  <si>
    <t>VUELOS DEL PERSONAL DEL INSTITUTO ELECTORAL DE COAHUILA ABRIL 2025</t>
  </si>
  <si>
    <t>LAURA CATALINA MARTINEZ VILLARREAL</t>
  </si>
  <si>
    <t>VIVA/VOLARIS</t>
  </si>
  <si>
    <t>MTRY-MORELIA-MTRY</t>
  </si>
  <si>
    <t>265-25</t>
  </si>
  <si>
    <t>Asistir como Titular del Área de Auditoria de la Contraloría Interna Órgano Interno de Control del Instituto Electoral de Coahuila al VII Foro Nacional de Capacitación 2025 para los Órganos Internos de Control de Institutos Electorales, convocado por la Asociación Nacional de Contraloras y Contralores de Institutos Electorales de México (ANCCIEM), que se llevará acabo los días 02 AL 04 de abril del 2025 en la ciudad de Morelia, Michoacan; lo anterior forma parte del programa de capacitación de la Contraloría Interna.</t>
  </si>
  <si>
    <t>MARIA TERESA NARES CISNEROS</t>
  </si>
  <si>
    <t>267-25</t>
  </si>
  <si>
    <t xml:space="preserve">VOLARIS </t>
  </si>
  <si>
    <t xml:space="preserve">SIN REGRESO </t>
  </si>
  <si>
    <t>332-25</t>
  </si>
  <si>
    <t>Supervisión, validación y adecuación de diseños de la documentación electoral del Proceso Judicial Electoral Extraordinario 2024-2025 en las instalaciones de la empresa adjudicada para ello.</t>
  </si>
  <si>
    <t>ALEJANDRA JAQUELINE MONTOYA AGUILAR</t>
  </si>
  <si>
    <t xml:space="preserve">MTRY-MEXICO </t>
  </si>
  <si>
    <t>331-25</t>
  </si>
  <si>
    <t>MTRY -MEXICO-MTRY</t>
  </si>
  <si>
    <t>390-25</t>
  </si>
  <si>
    <t>ASISITIR A LA VERIFICACIÓN DE MUESTREO DE LA IMPRESIÓN DE LAS BOLETAS ELECTORALES PARA EL PROCESO JUDICIAL ELECTORAL EXTRAORDINARIO 2024-2025</t>
  </si>
  <si>
    <t xml:space="preserve">ALEJANDRA MARIA RODRIGUEZ MONTAÑEZ </t>
  </si>
  <si>
    <t>389-25</t>
  </si>
  <si>
    <t>F-1392155537317</t>
  </si>
  <si>
    <t>401-25</t>
  </si>
  <si>
    <t>Coordinación y Dirección del personal para el apoyo de las actividades de muestreo de documentación y material electoral en la empresa LITHO FORMAS, en el Estado de México.</t>
  </si>
  <si>
    <t>ALAN ANTONIO SAMANIEGO PÉREZ</t>
  </si>
  <si>
    <t>F-1392155537318</t>
  </si>
  <si>
    <t>402-25</t>
  </si>
  <si>
    <t>PABLO ENRIQUE ALDACO FERNANDEZ</t>
  </si>
  <si>
    <t xml:space="preserve">AEROMEXCIO </t>
  </si>
  <si>
    <t>13/04/20255</t>
  </si>
  <si>
    <t>407-25</t>
  </si>
  <si>
    <t>Apoyar en la supervisión de la validación en la impresión de boletas</t>
  </si>
  <si>
    <t>MEXICO-MTRY</t>
  </si>
  <si>
    <t>JUAN PABLO VAZQUEZ RIVERA</t>
  </si>
  <si>
    <t>409-25</t>
  </si>
  <si>
    <t>FERNANDO EDMUNDO MEDELLIN BERNAL</t>
  </si>
  <si>
    <t>400-25</t>
  </si>
  <si>
    <t>Se acudirá para la apoyo en las actividades de Muestreo de Documentación y Material Electoral en la Empresa Litho Formas ubicada en el Estado de México.</t>
  </si>
  <si>
    <t>IRIS DANIELA GONZÁLEZ MATA</t>
  </si>
  <si>
    <t>MEX-MTY</t>
  </si>
  <si>
    <t>DE REGRESO</t>
  </si>
  <si>
    <t>393-25</t>
  </si>
  <si>
    <t>Conclusión de la comisión de revisión de la impresión de boletas para el PJEE 2024-2025</t>
  </si>
  <si>
    <t>MARÍA ELENA MARTÍNEZ MALDONADO</t>
  </si>
  <si>
    <t>396-25</t>
  </si>
  <si>
    <t>XIMENA ANAHI FLORES TENIENTE</t>
  </si>
  <si>
    <t>397-25</t>
  </si>
  <si>
    <t>MTY-GDA-MTY</t>
  </si>
  <si>
    <t>457-25</t>
  </si>
  <si>
    <t>Participó como ponente en el Foro Distrital: Paridad,
Inclusión y Representación en la Elección del Poder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</si>
</sst>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F800]dddd\,\ mmmm\ dd\,\ 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rgb="FF000000"/>
      <name val="Tahoma"/>
    </font>
    <font>
      <sz val="8"/>
      <color rgb="FF000000"/>
      <name val="Tahoma"/>
      <family val="2"/>
    </font>
    <font>
      <sz val="10"/>
      <name val="Calibri"/>
      <family val="2"/>
      <scheme val="minor"/>
    </font>
    <font>
      <sz val="12"/>
      <color indexed="8"/>
      <name val="Arial"/>
      <family val="2"/>
    </font>
    <font>
      <b/>
      <sz val="11"/>
      <color indexed="9"/>
      <name val="Calibri"/>
      <family val="2"/>
      <scheme val="minor"/>
    </font>
    <font>
      <b/>
      <sz val="12"/>
      <color theme="1"/>
      <name val="Calibri"/>
      <family val="2"/>
      <scheme val="minor"/>
    </font>
    <font>
      <b/>
      <sz val="11"/>
      <color rgb="FF000000"/>
      <name val="Cambria"/>
      <family val="1"/>
    </font>
    <font>
      <sz val="10"/>
      <color theme="1"/>
      <name val="Calibri"/>
      <family val="2"/>
      <scheme val="minor"/>
    </font>
    <font>
      <sz val="11"/>
      <name val="Calibri"/>
      <family val="2"/>
      <scheme val="minor"/>
    </font>
    <font>
      <u/>
      <sz val="8"/>
      <color theme="10"/>
      <name val="Tahoma"/>
    </font>
    <font>
      <u/>
      <sz val="14"/>
      <color theme="10"/>
      <name val="Tahoma"/>
      <family val="2"/>
    </font>
    <font>
      <sz val="12"/>
      <color rgb="FF000000"/>
      <name val="Tahoma"/>
      <family val="2"/>
    </font>
    <font>
      <b/>
      <sz val="12"/>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60497A"/>
        <bgColor indexed="64"/>
      </patternFill>
    </fill>
    <fill>
      <patternFill patternType="solid">
        <fgColor theme="4" tint="0.59999389629810485"/>
        <bgColor indexed="64"/>
      </patternFill>
    </fill>
    <fill>
      <patternFill patternType="solid">
        <fgColor rgb="FFD9D9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4" fillId="0" borderId="0"/>
    <xf numFmtId="44" fontId="1" fillId="0" borderId="0" applyFont="0" applyFill="0" applyBorder="0" applyAlignment="0" applyProtection="0"/>
    <xf numFmtId="0" fontId="5" fillId="0" borderId="0"/>
    <xf numFmtId="0" fontId="7" fillId="0" borderId="0" applyFill="0" applyProtection="0"/>
    <xf numFmtId="0" fontId="7" fillId="0" borderId="0" applyFill="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3" fillId="0" borderId="0" applyNumberFormat="0" applyFill="0" applyBorder="0" applyAlignment="0" applyProtection="0"/>
    <xf numFmtId="0" fontId="5" fillId="0" borderId="0"/>
    <xf numFmtId="0" fontId="5" fillId="0" borderId="0"/>
    <xf numFmtId="44" fontId="1" fillId="0" borderId="0" applyFont="0" applyFill="0" applyBorder="0" applyAlignment="0" applyProtection="0"/>
  </cellStyleXfs>
  <cellXfs count="146">
    <xf numFmtId="0" fontId="0" fillId="0" borderId="0" xfId="0"/>
    <xf numFmtId="0" fontId="4" fillId="0" borderId="0" xfId="1"/>
    <xf numFmtId="44" fontId="4" fillId="0" borderId="0" xfId="1" applyNumberFormat="1"/>
    <xf numFmtId="14" fontId="4" fillId="0" borderId="0" xfId="1" applyNumberFormat="1"/>
    <xf numFmtId="0" fontId="4" fillId="0" borderId="0" xfId="1" applyAlignment="1">
      <alignment vertical="top" wrapText="1"/>
    </xf>
    <xf numFmtId="44" fontId="1" fillId="0" borderId="0" xfId="2" applyFont="1"/>
    <xf numFmtId="0" fontId="4" fillId="0" borderId="0" xfId="1" applyAlignment="1">
      <alignment horizontal="center"/>
    </xf>
    <xf numFmtId="0" fontId="4" fillId="0" borderId="0" xfId="1" applyAlignment="1">
      <alignment horizontal="center" wrapText="1"/>
    </xf>
    <xf numFmtId="0" fontId="4" fillId="0" borderId="0" xfId="1" applyAlignment="1">
      <alignment horizontal="center" vertical="center"/>
    </xf>
    <xf numFmtId="0" fontId="6" fillId="2" borderId="1" xfId="3" applyFont="1" applyFill="1" applyBorder="1" applyAlignment="1">
      <alignment horizontal="left" vertical="center" wrapText="1"/>
    </xf>
    <xf numFmtId="0" fontId="6" fillId="2" borderId="1" xfId="3" applyFont="1" applyFill="1" applyBorder="1" applyAlignment="1">
      <alignment horizontal="center" vertical="center" wrapText="1"/>
    </xf>
    <xf numFmtId="0" fontId="2" fillId="0" borderId="0" xfId="1" applyFont="1" applyAlignment="1">
      <alignment horizontal="center" vertical="center" wrapText="1"/>
    </xf>
    <xf numFmtId="44" fontId="8" fillId="3" borderId="1" xfId="4" applyNumberFormat="1" applyFont="1" applyFill="1" applyBorder="1" applyAlignment="1">
      <alignment horizontal="center" vertical="center" wrapText="1"/>
    </xf>
    <xf numFmtId="14" fontId="8" fillId="3" borderId="1" xfId="5" applyNumberFormat="1" applyFont="1" applyFill="1" applyBorder="1" applyAlignment="1">
      <alignment horizontal="center" vertical="center" wrapText="1"/>
    </xf>
    <xf numFmtId="0" fontId="8" fillId="3" borderId="1" xfId="5" applyFont="1" applyFill="1" applyBorder="1" applyAlignment="1">
      <alignment horizontal="center" vertical="center" wrapText="1"/>
    </xf>
    <xf numFmtId="0" fontId="3" fillId="3" borderId="0" xfId="1" applyFont="1" applyFill="1" applyAlignment="1">
      <alignment horizontal="center" vertical="center"/>
    </xf>
    <xf numFmtId="44" fontId="3" fillId="3" borderId="0" xfId="1" applyNumberFormat="1" applyFont="1" applyFill="1" applyAlignment="1">
      <alignment horizontal="center" vertical="center"/>
    </xf>
    <xf numFmtId="0" fontId="6" fillId="2" borderId="1" xfId="3" applyFont="1" applyFill="1" applyBorder="1" applyAlignment="1">
      <alignment horizontal="left" vertical="top" wrapText="1"/>
    </xf>
    <xf numFmtId="0" fontId="3" fillId="3" borderId="0" xfId="1" applyFont="1" applyFill="1" applyAlignment="1">
      <alignment horizontal="center" vertical="top" wrapText="1"/>
    </xf>
    <xf numFmtId="164" fontId="6" fillId="2" borderId="1" xfId="3" applyNumberFormat="1"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44" fontId="6" fillId="2"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0" fontId="5" fillId="0" borderId="0" xfId="3" applyAlignment="1">
      <alignment horizontal="center" vertical="center"/>
    </xf>
    <xf numFmtId="0" fontId="8" fillId="3" borderId="1" xfId="5" applyFont="1" applyFill="1" applyBorder="1" applyAlignment="1">
      <alignment horizontal="left" vertical="center" wrapText="1"/>
    </xf>
    <xf numFmtId="0" fontId="4" fillId="0" borderId="0" xfId="1" applyAlignment="1">
      <alignment horizontal="left" vertical="top" wrapText="1"/>
    </xf>
    <xf numFmtId="0" fontId="3" fillId="3" borderId="0" xfId="1" applyFont="1" applyFill="1" applyAlignment="1">
      <alignment horizontal="left" vertical="center"/>
    </xf>
    <xf numFmtId="0" fontId="4" fillId="0" borderId="0" xfId="1" applyAlignment="1">
      <alignment horizontal="left"/>
    </xf>
    <xf numFmtId="0" fontId="3" fillId="3" borderId="0" xfId="1" applyFont="1" applyFill="1" applyAlignment="1">
      <alignment horizontal="left" vertical="center" wrapText="1"/>
    </xf>
    <xf numFmtId="0" fontId="4" fillId="0" borderId="0" xfId="6"/>
    <xf numFmtId="44" fontId="4" fillId="0" borderId="0" xfId="6" applyNumberFormat="1"/>
    <xf numFmtId="14" fontId="4" fillId="0" borderId="0" xfId="6" applyNumberFormat="1"/>
    <xf numFmtId="0" fontId="4" fillId="0" borderId="0" xfId="6" applyAlignment="1">
      <alignment horizontal="left" vertical="top" wrapText="1"/>
    </xf>
    <xf numFmtId="44" fontId="1" fillId="0" borderId="0" xfId="7" applyFont="1"/>
    <xf numFmtId="0" fontId="4" fillId="0" borderId="0" xfId="6" applyAlignment="1">
      <alignment horizontal="center"/>
    </xf>
    <xf numFmtId="0" fontId="4" fillId="0" borderId="0" xfId="6" applyAlignment="1">
      <alignment horizontal="center" wrapText="1"/>
    </xf>
    <xf numFmtId="0" fontId="4" fillId="0" borderId="0" xfId="6" applyAlignment="1">
      <alignment horizontal="center" vertical="center"/>
    </xf>
    <xf numFmtId="0" fontId="2" fillId="0" borderId="0" xfId="6" applyFont="1" applyAlignment="1">
      <alignment horizontal="center" vertical="center" wrapText="1"/>
    </xf>
    <xf numFmtId="0" fontId="3" fillId="3" borderId="0" xfId="6" applyFont="1" applyFill="1" applyAlignment="1">
      <alignment horizontal="center" vertical="center"/>
    </xf>
    <xf numFmtId="44" fontId="3" fillId="3" borderId="0" xfId="6" applyNumberFormat="1" applyFont="1" applyFill="1" applyAlignment="1">
      <alignment horizontal="center" vertical="center"/>
    </xf>
    <xf numFmtId="0" fontId="3" fillId="3" borderId="0" xfId="6" applyFont="1" applyFill="1" applyAlignment="1">
      <alignment horizontal="left" vertical="top" wrapText="1"/>
    </xf>
    <xf numFmtId="0" fontId="10"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4" fontId="0" fillId="0" borderId="1" xfId="8" applyFont="1"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4" fontId="0" fillId="0" borderId="1" xfId="0" applyNumberFormat="1" applyBorder="1"/>
    <xf numFmtId="44" fontId="0" fillId="0" borderId="1" xfId="8" applyFont="1"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3" fillId="3" borderId="0" xfId="6" applyFont="1" applyFill="1" applyAlignment="1">
      <alignment horizontal="center" vertical="center" wrapText="1"/>
    </xf>
    <xf numFmtId="0" fontId="4" fillId="0" borderId="0" xfId="6"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xf>
    <xf numFmtId="22" fontId="0" fillId="2" borderId="1" xfId="0" applyNumberFormat="1" applyFill="1" applyBorder="1" applyAlignment="1">
      <alignment horizontal="center" vertical="center" wrapText="1"/>
    </xf>
    <xf numFmtId="49" fontId="12" fillId="0" borderId="1" xfId="0" applyNumberFormat="1" applyFont="1" applyBorder="1" applyAlignment="1">
      <alignment horizontal="center" vertical="center" wrapText="1"/>
    </xf>
    <xf numFmtId="0" fontId="3" fillId="3" borderId="0" xfId="1" applyFont="1" applyFill="1" applyAlignment="1">
      <alignment horizontal="center" vertical="center" wrapText="1"/>
    </xf>
    <xf numFmtId="0" fontId="4" fillId="0" borderId="0" xfId="1" applyAlignment="1">
      <alignment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49" fontId="6" fillId="0" borderId="1" xfId="0" applyNumberFormat="1" applyFont="1" applyBorder="1" applyAlignment="1">
      <alignment horizontal="center" vertical="center" wrapText="1"/>
    </xf>
    <xf numFmtId="44" fontId="0" fillId="0" borderId="5" xfId="8" applyFont="1" applyFill="1" applyBorder="1" applyAlignment="1">
      <alignment horizontal="center" vertical="center"/>
    </xf>
    <xf numFmtId="4" fontId="0" fillId="0" borderId="1" xfId="0" applyNumberFormat="1" applyBorder="1" applyAlignment="1">
      <alignment horizontal="center" vertical="top" wrapText="1"/>
    </xf>
    <xf numFmtId="44" fontId="0" fillId="0" borderId="0" xfId="0" applyNumberFormat="1"/>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1" fillId="0" borderId="0" xfId="9"/>
    <xf numFmtId="0" fontId="14" fillId="0" borderId="0" xfId="10" applyFont="1" applyFill="1" applyBorder="1" applyAlignment="1">
      <alignment vertical="center"/>
    </xf>
    <xf numFmtId="0" fontId="5" fillId="0" borderId="0" xfId="3"/>
    <xf numFmtId="0" fontId="3" fillId="3" borderId="0" xfId="3" applyFont="1" applyFill="1" applyAlignment="1">
      <alignment horizontal="center" vertical="center"/>
    </xf>
    <xf numFmtId="44" fontId="3" fillId="3" borderId="0" xfId="3" applyNumberFormat="1" applyFont="1" applyFill="1" applyAlignment="1">
      <alignment horizontal="center" vertical="center"/>
    </xf>
    <xf numFmtId="0" fontId="3" fillId="3" borderId="0" xfId="3" applyFont="1" applyFill="1" applyAlignment="1">
      <alignment horizontal="center" vertical="center" wrapText="1"/>
    </xf>
    <xf numFmtId="0" fontId="5" fillId="0" borderId="0" xfId="11"/>
    <xf numFmtId="44" fontId="5" fillId="0" borderId="0" xfId="11" applyNumberFormat="1"/>
    <xf numFmtId="14" fontId="5" fillId="0" borderId="0" xfId="11" applyNumberFormat="1"/>
    <xf numFmtId="0" fontId="5" fillId="0" borderId="0" xfId="11" applyAlignment="1">
      <alignment horizontal="left" vertical="top" wrapText="1"/>
    </xf>
    <xf numFmtId="0" fontId="5" fillId="0" borderId="0" xfId="11" applyAlignment="1">
      <alignment horizontal="center"/>
    </xf>
    <xf numFmtId="0" fontId="5" fillId="0" borderId="0" xfId="11" applyAlignment="1">
      <alignment horizontal="center" wrapText="1"/>
    </xf>
    <xf numFmtId="0" fontId="5" fillId="0" borderId="0" xfId="11" applyAlignment="1">
      <alignment horizontal="center" vertical="center"/>
    </xf>
    <xf numFmtId="0" fontId="5" fillId="0" borderId="0" xfId="12" applyAlignment="1">
      <alignment horizontal="center" vertical="center"/>
    </xf>
    <xf numFmtId="0" fontId="6" fillId="0" borderId="1" xfId="12" applyFont="1" applyBorder="1" applyAlignment="1">
      <alignment horizontal="center" vertical="center" wrapText="1"/>
    </xf>
    <xf numFmtId="44" fontId="6" fillId="2" borderId="1" xfId="12" applyNumberFormat="1" applyFont="1" applyFill="1" applyBorder="1" applyAlignment="1">
      <alignment horizontal="center" vertical="center" wrapText="1"/>
    </xf>
    <xf numFmtId="14" fontId="6" fillId="2" borderId="1" xfId="12" applyNumberFormat="1" applyFont="1" applyFill="1" applyBorder="1" applyAlignment="1">
      <alignment horizontal="center" vertical="center" wrapText="1"/>
    </xf>
    <xf numFmtId="164" fontId="6" fillId="2" borderId="1" xfId="12" applyNumberFormat="1" applyFont="1" applyFill="1" applyBorder="1" applyAlignment="1">
      <alignment horizontal="center" vertical="center" wrapText="1"/>
    </xf>
    <xf numFmtId="0" fontId="6" fillId="2" borderId="1" xfId="12" applyFont="1" applyFill="1" applyBorder="1" applyAlignment="1">
      <alignment horizontal="left" vertical="top" wrapText="1"/>
    </xf>
    <xf numFmtId="0" fontId="6" fillId="2" borderId="1" xfId="12" applyFont="1" applyFill="1" applyBorder="1" applyAlignment="1">
      <alignment horizontal="center" vertical="center" wrapText="1"/>
    </xf>
    <xf numFmtId="0" fontId="6" fillId="2" borderId="1" xfId="12" applyFont="1" applyFill="1" applyBorder="1" applyAlignment="1">
      <alignment horizontal="left" vertical="center" wrapText="1"/>
    </xf>
    <xf numFmtId="0" fontId="2" fillId="0" borderId="0" xfId="11" applyFont="1" applyAlignment="1">
      <alignment horizontal="center" vertical="center" wrapText="1"/>
    </xf>
    <xf numFmtId="0" fontId="3" fillId="3" borderId="0" xfId="11" applyFont="1" applyFill="1" applyAlignment="1">
      <alignment horizontal="center" vertical="center"/>
    </xf>
    <xf numFmtId="44" fontId="3" fillId="3" borderId="0" xfId="11" applyNumberFormat="1" applyFont="1" applyFill="1" applyAlignment="1">
      <alignment horizontal="center" vertical="center"/>
    </xf>
    <xf numFmtId="0" fontId="3" fillId="3" borderId="0" xfId="11" applyFont="1" applyFill="1" applyAlignment="1">
      <alignment horizontal="left" vertical="top" wrapText="1"/>
    </xf>
    <xf numFmtId="44" fontId="0" fillId="0" borderId="1" xfId="13" applyFont="1" applyBorder="1" applyAlignment="1">
      <alignment horizontal="center" vertical="center"/>
    </xf>
    <xf numFmtId="14" fontId="0" fillId="0" borderId="1" xfId="0" applyNumberFormat="1" applyBorder="1" applyAlignment="1">
      <alignment vertical="center"/>
    </xf>
    <xf numFmtId="44" fontId="0" fillId="0" borderId="1" xfId="13" applyFont="1" applyFill="1" applyBorder="1" applyAlignment="1">
      <alignment horizontal="center" vertical="center"/>
    </xf>
    <xf numFmtId="44" fontId="0" fillId="0" borderId="1" xfId="0" applyNumberFormat="1" applyBorder="1" applyAlignment="1">
      <alignment horizontal="center" vertical="center"/>
    </xf>
    <xf numFmtId="0" fontId="15" fillId="0" borderId="0" xfId="3" applyFont="1" applyAlignment="1">
      <alignment horizontal="left" vertical="center" wrapText="1"/>
    </xf>
    <xf numFmtId="0" fontId="5" fillId="0" borderId="2" xfId="1"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4" fontId="0" fillId="0" borderId="3" xfId="0" applyNumberFormat="1" applyBorder="1" applyAlignment="1">
      <alignment horizontal="center" vertical="center" wrapText="1"/>
    </xf>
    <xf numFmtId="4" fontId="0" fillId="0" borderId="4" xfId="0" applyNumberFormat="1" applyBorder="1" applyAlignment="1">
      <alignment horizontal="center" vertical="center" wrapText="1"/>
    </xf>
    <xf numFmtId="0" fontId="9" fillId="4" borderId="1" xfId="0" applyFont="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 xfId="6" applyFont="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center"/>
    </xf>
    <xf numFmtId="0" fontId="0" fillId="0" borderId="4" xfId="0" applyBorder="1" applyAlignment="1">
      <alignment horizontal="center" vertical="center"/>
    </xf>
    <xf numFmtId="4" fontId="0" fillId="0" borderId="3" xfId="0" applyNumberFormat="1" applyBorder="1" applyAlignment="1">
      <alignment horizontal="center" vertical="top" wrapText="1"/>
    </xf>
    <xf numFmtId="4" fontId="0" fillId="0" borderId="4" xfId="0" applyNumberFormat="1" applyBorder="1" applyAlignment="1">
      <alignment horizontal="center" vertical="top" wrapText="1"/>
    </xf>
    <xf numFmtId="0" fontId="5" fillId="0" borderId="2" xfId="11" applyBorder="1" applyAlignment="1">
      <alignment horizontal="center" vertical="center" wrapText="1"/>
    </xf>
    <xf numFmtId="0" fontId="0" fillId="0" borderId="1" xfId="0" applyBorder="1" applyAlignment="1">
      <alignment horizontal="center" wrapText="1"/>
    </xf>
    <xf numFmtId="0" fontId="10" fillId="5" borderId="1" xfId="0" applyFont="1" applyFill="1" applyBorder="1" applyAlignment="1">
      <alignment horizontal="center" vertical="center" wrapText="1"/>
    </xf>
    <xf numFmtId="0" fontId="9" fillId="4" borderId="6" xfId="0" applyFont="1" applyFill="1" applyBorder="1" applyAlignment="1">
      <alignment horizontal="center"/>
    </xf>
    <xf numFmtId="0" fontId="9" fillId="4" borderId="0" xfId="0" applyFont="1" applyFill="1" applyAlignment="1">
      <alignment horizontal="center"/>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4" fontId="0" fillId="0" borderId="7" xfId="0" applyNumberFormat="1" applyBorder="1" applyAlignment="1">
      <alignment horizontal="center" wrapText="1"/>
    </xf>
    <xf numFmtId="4" fontId="0" fillId="0" borderId="8" xfId="0" applyNumberFormat="1" applyBorder="1" applyAlignment="1">
      <alignment horizontal="center" wrapText="1"/>
    </xf>
    <xf numFmtId="4" fontId="0" fillId="0" borderId="9" xfId="0" applyNumberFormat="1" applyBorder="1" applyAlignment="1">
      <alignment horizont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 fontId="0" fillId="0" borderId="10" xfId="0" applyNumberFormat="1" applyBorder="1" applyAlignment="1">
      <alignment horizontal="center" wrapText="1"/>
    </xf>
    <xf numFmtId="4" fontId="0" fillId="0" borderId="11" xfId="0" applyNumberFormat="1" applyBorder="1" applyAlignment="1">
      <alignment horizontal="center" wrapText="1"/>
    </xf>
    <xf numFmtId="4" fontId="0" fillId="0" borderId="12" xfId="0" applyNumberFormat="1" applyBorder="1" applyAlignment="1">
      <alignment horizontal="center" wrapText="1"/>
    </xf>
    <xf numFmtId="4" fontId="0" fillId="0" borderId="13" xfId="0" applyNumberFormat="1" applyBorder="1" applyAlignment="1">
      <alignment horizontal="center" wrapText="1"/>
    </xf>
    <xf numFmtId="4" fontId="0" fillId="0" borderId="2" xfId="0" applyNumberFormat="1" applyBorder="1" applyAlignment="1">
      <alignment horizontal="center" wrapText="1"/>
    </xf>
    <xf numFmtId="4" fontId="0" fillId="0" borderId="14" xfId="0" applyNumberFormat="1" applyBorder="1" applyAlignment="1">
      <alignment horizontal="center" wrapText="1"/>
    </xf>
    <xf numFmtId="4" fontId="0" fillId="0" borderId="10" xfId="0" applyNumberFormat="1" applyBorder="1" applyAlignment="1">
      <alignment horizontal="center" vertical="center" wrapText="1"/>
    </xf>
    <xf numFmtId="4" fontId="0" fillId="0" borderId="11" xfId="0" applyNumberFormat="1" applyBorder="1" applyAlignment="1">
      <alignment horizontal="center" vertical="center" wrapText="1"/>
    </xf>
    <xf numFmtId="4" fontId="0" fillId="0" borderId="12" xfId="0" applyNumberFormat="1" applyBorder="1" applyAlignment="1">
      <alignment horizontal="center" vertical="center" wrapText="1"/>
    </xf>
    <xf numFmtId="4" fontId="0" fillId="0" borderId="13" xfId="0" applyNumberFormat="1" applyBorder="1" applyAlignment="1">
      <alignment horizontal="center" vertical="center" wrapText="1"/>
    </xf>
    <xf numFmtId="4" fontId="0" fillId="0" borderId="2" xfId="0" applyNumberFormat="1" applyBorder="1" applyAlignment="1">
      <alignment horizontal="center" vertical="center" wrapText="1"/>
    </xf>
    <xf numFmtId="4" fontId="0" fillId="0" borderId="14" xfId="0" applyNumberFormat="1" applyBorder="1" applyAlignment="1">
      <alignment horizontal="center" vertical="center" wrapText="1"/>
    </xf>
  </cellXfs>
  <cellStyles count="14">
    <cellStyle name="Hipervínculo 2" xfId="10" xr:uid="{A6D4140E-7DCE-4C27-BA1F-62443F469C26}"/>
    <cellStyle name="Moneda" xfId="8" builtinId="4"/>
    <cellStyle name="Moneda 2" xfId="2" xr:uid="{6F57586B-AE07-426C-832C-6B74046B2165}"/>
    <cellStyle name="Moneda 2 2" xfId="7" xr:uid="{42F4E85B-7977-4B0A-A0B9-35754DD1C92D}"/>
    <cellStyle name="Moneda 3" xfId="13" xr:uid="{5DF50D6C-3F98-496F-B2C2-05D0E128634F}"/>
    <cellStyle name="Normal" xfId="0" builtinId="0"/>
    <cellStyle name="Normal 2" xfId="1" xr:uid="{B47764F8-DB6A-4D1F-8F91-52A023AAA9BE}"/>
    <cellStyle name="Normal 2 2" xfId="6" xr:uid="{17CB53A5-DB1F-4835-9D14-7068F40E043D}"/>
    <cellStyle name="Normal 2 2 2" xfId="11" xr:uid="{E6FDD225-2DA4-444C-BD6A-359EF409FA9D}"/>
    <cellStyle name="Normal 3" xfId="9" xr:uid="{7D6EC232-93E1-42E7-BB1B-BFA5E6D2D9C0}"/>
    <cellStyle name="Normal 3 2" xfId="5" xr:uid="{75B33857-69CA-4722-B343-387ADAA6C2AC}"/>
    <cellStyle name="Normal 4" xfId="4" xr:uid="{9376ABFC-DFAC-40E4-9FFC-3F8D0DDA0086}"/>
    <cellStyle name="Normal 5" xfId="3" xr:uid="{B15ACEF1-6EBB-43F4-987C-327CD217402E}"/>
    <cellStyle name="Normal 5 2 2" xfId="12" xr:uid="{384F3AF2-4A02-4016-B4FF-80688C3C5B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316707</xdr:colOff>
      <xdr:row>1</xdr:row>
      <xdr:rowOff>71437</xdr:rowOff>
    </xdr:from>
    <xdr:ext cx="2969419" cy="909638"/>
    <xdr:pic>
      <xdr:nvPicPr>
        <xdr:cNvPr id="2" name="Imagen 4">
          <a:extLst>
            <a:ext uri="{FF2B5EF4-FFF2-40B4-BE49-F238E27FC236}">
              <a16:creationId xmlns:a16="http://schemas.microsoft.com/office/drawing/2014/main" id="{E2A22835-A51E-45A8-B16C-B03EA849E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707" y="261937"/>
          <a:ext cx="2969419"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305500</xdr:colOff>
      <xdr:row>1</xdr:row>
      <xdr:rowOff>333375</xdr:rowOff>
    </xdr:from>
    <xdr:to>
      <xdr:col>17</xdr:col>
      <xdr:colOff>123825</xdr:colOff>
      <xdr:row>1</xdr:row>
      <xdr:rowOff>1095375</xdr:rowOff>
    </xdr:to>
    <xdr:sp macro="" textlink="">
      <xdr:nvSpPr>
        <xdr:cNvPr id="3" name="Rectángulo 2">
          <a:extLst>
            <a:ext uri="{FF2B5EF4-FFF2-40B4-BE49-F238E27FC236}">
              <a16:creationId xmlns:a16="http://schemas.microsoft.com/office/drawing/2014/main" id="{E6F6D445-5C59-4301-8098-E424BF4A2354}"/>
            </a:ext>
          </a:extLst>
        </xdr:cNvPr>
        <xdr:cNvSpPr/>
      </xdr:nvSpPr>
      <xdr:spPr>
        <a:xfrm>
          <a:off x="9449500" y="381000"/>
          <a:ext cx="3628325" cy="0"/>
        </a:xfrm>
        <a:prstGeom prst="rect">
          <a:avLst/>
        </a:prstGeom>
      </xdr:spPr>
      <xdr:txBody>
        <a:bodyPr wrap="square">
          <a:noAutofit/>
        </a:bodyPr>
        <a:lstStyle/>
        <a:p>
          <a:pPr algn="l" rtl="0">
            <a:defRPr sz="1000"/>
          </a:pPr>
          <a:r>
            <a:rPr lang="es-MX" sz="1100" b="0" i="0" u="none" strike="noStrike" baseline="0">
              <a:solidFill>
                <a:schemeClr val="bg1"/>
              </a:solidFill>
              <a:latin typeface="+mn-lt"/>
              <a:cs typeface="Calibri"/>
            </a:rPr>
            <a:t>FECHA DE ACTUALIZACIÓN: 31/DICIEMBRE/2024</a:t>
          </a:r>
        </a:p>
      </xdr:txBody>
    </xdr:sp>
    <xdr:clientData/>
  </xdr:twoCellAnchor>
  <xdr:twoCellAnchor>
    <xdr:from>
      <xdr:col>4</xdr:col>
      <xdr:colOff>652462</xdr:colOff>
      <xdr:row>0</xdr:row>
      <xdr:rowOff>128586</xdr:rowOff>
    </xdr:from>
    <xdr:to>
      <xdr:col>8</xdr:col>
      <xdr:colOff>133350</xdr:colOff>
      <xdr:row>1</xdr:row>
      <xdr:rowOff>980166</xdr:rowOff>
    </xdr:to>
    <xdr:sp macro="" textlink="">
      <xdr:nvSpPr>
        <xdr:cNvPr id="4" name="Rectángulo 3">
          <a:extLst>
            <a:ext uri="{FF2B5EF4-FFF2-40B4-BE49-F238E27FC236}">
              <a16:creationId xmlns:a16="http://schemas.microsoft.com/office/drawing/2014/main" id="{5ED54BE0-5FED-4512-9186-710655D791E5}"/>
            </a:ext>
          </a:extLst>
        </xdr:cNvPr>
        <xdr:cNvSpPr/>
      </xdr:nvSpPr>
      <xdr:spPr>
        <a:xfrm>
          <a:off x="3700462" y="128586"/>
          <a:ext cx="2528888" cy="251505"/>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8556ABF9-0027-40A9-A1DA-22803EC099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0</xdr:colOff>
      <xdr:row>0</xdr:row>
      <xdr:rowOff>45244</xdr:rowOff>
    </xdr:from>
    <xdr:to>
      <xdr:col>20</xdr:col>
      <xdr:colOff>105833</xdr:colOff>
      <xdr:row>1</xdr:row>
      <xdr:rowOff>635984</xdr:rowOff>
    </xdr:to>
    <xdr:sp macro="" textlink="">
      <xdr:nvSpPr>
        <xdr:cNvPr id="3" name="Rectángulo 2">
          <a:extLst>
            <a:ext uri="{FF2B5EF4-FFF2-40B4-BE49-F238E27FC236}">
              <a16:creationId xmlns:a16="http://schemas.microsoft.com/office/drawing/2014/main" id="{3CD0E030-E26C-4FC3-882E-B8D60BFC6768}"/>
            </a:ext>
          </a:extLst>
        </xdr:cNvPr>
        <xdr:cNvSpPr/>
      </xdr:nvSpPr>
      <xdr:spPr>
        <a:xfrm>
          <a:off x="11588750" y="45244"/>
          <a:ext cx="24606250" cy="781240"/>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31/ENERO/2025</a:t>
          </a:r>
        </a:p>
        <a:p>
          <a:pPr marL="0" indent="0" algn="l" rtl="0" eaLnBrk="1" fontAlgn="auto" latinLnBrk="0" hangingPunct="1">
            <a:defRPr sz="1000"/>
          </a:pPr>
          <a:r>
            <a:rPr lang="es-MX" sz="1100" b="0" i="0" u="none" strike="noStrike" baseline="0">
              <a:solidFill>
                <a:schemeClr val="bg1"/>
              </a:solidFill>
              <a:latin typeface="+mn-lt"/>
              <a:ea typeface="+mn-ea"/>
              <a:cs typeface="Calibri"/>
            </a:rPr>
            <a:t>PERIODO QUE SE INFORMA: 01 AL 31 DE ENERO 2025</a:t>
          </a:r>
          <a:endParaRPr lang="es-MX" sz="1100" b="0" i="0" u="none" strike="noStrike" baseline="0">
            <a:solidFill>
              <a:schemeClr val="bg1"/>
            </a:solidFill>
            <a:latin typeface="+mn-lt"/>
            <a:cs typeface="Calibri"/>
          </a:endParaRP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twoCellAnchor>
    <xdr:from>
      <xdr:col>2</xdr:col>
      <xdr:colOff>3443287</xdr:colOff>
      <xdr:row>1</xdr:row>
      <xdr:rowOff>109536</xdr:rowOff>
    </xdr:from>
    <xdr:to>
      <xdr:col>5</xdr:col>
      <xdr:colOff>697706</xdr:colOff>
      <xdr:row>1</xdr:row>
      <xdr:rowOff>647480</xdr:rowOff>
    </xdr:to>
    <xdr:sp macro="" textlink="">
      <xdr:nvSpPr>
        <xdr:cNvPr id="4" name="Rectángulo 3">
          <a:extLst>
            <a:ext uri="{FF2B5EF4-FFF2-40B4-BE49-F238E27FC236}">
              <a16:creationId xmlns:a16="http://schemas.microsoft.com/office/drawing/2014/main" id="{66206916-C54A-45BF-A615-5C03ABB0759F}"/>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5" name="Imagen 4">
          <a:extLst>
            <a:ext uri="{FF2B5EF4-FFF2-40B4-BE49-F238E27FC236}">
              <a16:creationId xmlns:a16="http://schemas.microsoft.com/office/drawing/2014/main" id="{3B2ABF3B-51F2-449C-8C8D-14C6053694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6" name="Rectángulo 5">
          <a:extLst>
            <a:ext uri="{FF2B5EF4-FFF2-40B4-BE49-F238E27FC236}">
              <a16:creationId xmlns:a16="http://schemas.microsoft.com/office/drawing/2014/main" id="{676183AB-E7BE-4715-BAE5-00B4E8CCA7C8}"/>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6D69A28E-B07B-44CA-8EE1-F20A683FD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0</xdr:colOff>
      <xdr:row>0</xdr:row>
      <xdr:rowOff>45244</xdr:rowOff>
    </xdr:from>
    <xdr:to>
      <xdr:col>20</xdr:col>
      <xdr:colOff>444500</xdr:colOff>
      <xdr:row>1</xdr:row>
      <xdr:rowOff>635984</xdr:rowOff>
    </xdr:to>
    <xdr:sp macro="" textlink="">
      <xdr:nvSpPr>
        <xdr:cNvPr id="3" name="Rectángulo 2">
          <a:extLst>
            <a:ext uri="{FF2B5EF4-FFF2-40B4-BE49-F238E27FC236}">
              <a16:creationId xmlns:a16="http://schemas.microsoft.com/office/drawing/2014/main" id="{872A9C8D-A4ED-4D92-A4EA-B98A6AC46C44}"/>
            </a:ext>
          </a:extLst>
        </xdr:cNvPr>
        <xdr:cNvSpPr/>
      </xdr:nvSpPr>
      <xdr:spPr>
        <a:xfrm>
          <a:off x="11588750" y="45244"/>
          <a:ext cx="24902583" cy="781240"/>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28/FEBRERO/2025</a:t>
          </a:r>
          <a:endParaRPr lang="es-MX" sz="1100" b="0" i="0" u="none" strike="noStrike" baseline="0">
            <a:solidFill>
              <a:schemeClr val="bg1"/>
            </a:solidFill>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s-MX" sz="1100" b="0" i="0" u="none" strike="noStrike" baseline="0">
              <a:solidFill>
                <a:schemeClr val="bg1"/>
              </a:solidFill>
              <a:latin typeface="+mn-lt"/>
              <a:ea typeface="+mn-ea"/>
              <a:cs typeface="Calibri"/>
            </a:rPr>
            <a:t>PERIODO QUE SE INFORMA: 01 AL 28 DE FEBRERO 2025</a:t>
          </a:r>
          <a:endParaRPr lang="es-MX" sz="1100" b="0" i="0" u="none" strike="noStrike" baseline="0">
            <a:solidFill>
              <a:schemeClr val="bg1"/>
            </a:solidFill>
            <a:latin typeface="+mn-lt"/>
            <a:cs typeface="Calibri"/>
          </a:endParaRP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twoCellAnchor>
    <xdr:from>
      <xdr:col>2</xdr:col>
      <xdr:colOff>3443287</xdr:colOff>
      <xdr:row>1</xdr:row>
      <xdr:rowOff>109536</xdr:rowOff>
    </xdr:from>
    <xdr:to>
      <xdr:col>5</xdr:col>
      <xdr:colOff>697706</xdr:colOff>
      <xdr:row>1</xdr:row>
      <xdr:rowOff>647480</xdr:rowOff>
    </xdr:to>
    <xdr:sp macro="" textlink="">
      <xdr:nvSpPr>
        <xdr:cNvPr id="4" name="Rectángulo 3">
          <a:extLst>
            <a:ext uri="{FF2B5EF4-FFF2-40B4-BE49-F238E27FC236}">
              <a16:creationId xmlns:a16="http://schemas.microsoft.com/office/drawing/2014/main" id="{10CBBA54-0A59-4998-B7EB-C7D1DF4F291F}"/>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5" name="Imagen 4">
          <a:extLst>
            <a:ext uri="{FF2B5EF4-FFF2-40B4-BE49-F238E27FC236}">
              <a16:creationId xmlns:a16="http://schemas.microsoft.com/office/drawing/2014/main" id="{E83F3DF2-8154-4C7E-861C-50BF03EADB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6" name="Rectángulo 5">
          <a:extLst>
            <a:ext uri="{FF2B5EF4-FFF2-40B4-BE49-F238E27FC236}">
              <a16:creationId xmlns:a16="http://schemas.microsoft.com/office/drawing/2014/main" id="{8FCB4105-49AF-4C12-91C9-6FB4F601A3EC}"/>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F68B6E5B-4183-4593-B0AA-2CD4E89C2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3" name="Rectángulo 2">
          <a:extLst>
            <a:ext uri="{FF2B5EF4-FFF2-40B4-BE49-F238E27FC236}">
              <a16:creationId xmlns:a16="http://schemas.microsoft.com/office/drawing/2014/main" id="{860CF5F1-DFF9-4DFE-B6F8-D952AA76709B}"/>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4" name="Imagen 4">
          <a:extLst>
            <a:ext uri="{FF2B5EF4-FFF2-40B4-BE49-F238E27FC236}">
              <a16:creationId xmlns:a16="http://schemas.microsoft.com/office/drawing/2014/main" id="{1B485C8A-74EA-43EE-B60E-69113C168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5" name="Rectángulo 4">
          <a:extLst>
            <a:ext uri="{FF2B5EF4-FFF2-40B4-BE49-F238E27FC236}">
              <a16:creationId xmlns:a16="http://schemas.microsoft.com/office/drawing/2014/main" id="{ADCC5CCD-CF1A-4E2A-8D2D-E4249BCA0B24}"/>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twoCellAnchor>
    <xdr:from>
      <xdr:col>15</xdr:col>
      <xdr:colOff>23189</xdr:colOff>
      <xdr:row>0</xdr:row>
      <xdr:rowOff>45244</xdr:rowOff>
    </xdr:from>
    <xdr:to>
      <xdr:col>20</xdr:col>
      <xdr:colOff>467689</xdr:colOff>
      <xdr:row>1</xdr:row>
      <xdr:rowOff>635984</xdr:rowOff>
    </xdr:to>
    <xdr:sp macro="" textlink="">
      <xdr:nvSpPr>
        <xdr:cNvPr id="6" name="Rectángulo 5">
          <a:extLst>
            <a:ext uri="{FF2B5EF4-FFF2-40B4-BE49-F238E27FC236}">
              <a16:creationId xmlns:a16="http://schemas.microsoft.com/office/drawing/2014/main" id="{C8955BB3-2890-4B18-B306-F665E63064D4}"/>
            </a:ext>
          </a:extLst>
        </xdr:cNvPr>
        <xdr:cNvSpPr/>
      </xdr:nvSpPr>
      <xdr:spPr>
        <a:xfrm>
          <a:off x="12310439" y="45244"/>
          <a:ext cx="4540250" cy="219265"/>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31 DE MARZO DE 2025</a:t>
          </a:r>
          <a:br>
            <a:rPr lang="es-MX" sz="1100" b="0" i="0" u="none" strike="noStrike" baseline="0">
              <a:solidFill>
                <a:schemeClr val="bg1"/>
              </a:solidFill>
              <a:latin typeface="+mn-lt"/>
              <a:cs typeface="Calibri"/>
            </a:rPr>
          </a:br>
          <a:r>
            <a:rPr lang="es-MX" sz="1100" b="0" i="0" u="none" strike="noStrike" baseline="0">
              <a:solidFill>
                <a:schemeClr val="bg1"/>
              </a:solidFill>
              <a:latin typeface="+mn-lt"/>
              <a:cs typeface="Calibri"/>
            </a:rPr>
            <a:t>PERIODO QUE SE INFORMA: 01 AL 31 DE MARZO DE 2025</a:t>
          </a: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648DD8B8-3A1B-4FF6-B951-BD7B1A8A2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5716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3" name="Rectángulo 2">
          <a:extLst>
            <a:ext uri="{FF2B5EF4-FFF2-40B4-BE49-F238E27FC236}">
              <a16:creationId xmlns:a16="http://schemas.microsoft.com/office/drawing/2014/main" id="{25DF3723-D3B4-437A-95D5-45D6311572C1}"/>
            </a:ext>
          </a:extLst>
        </xdr:cNvPr>
        <xdr:cNvSpPr/>
      </xdr:nvSpPr>
      <xdr:spPr>
        <a:xfrm>
          <a:off x="2462212" y="300036"/>
          <a:ext cx="2331244" cy="8074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4" name="Imagen 4">
          <a:extLst>
            <a:ext uri="{FF2B5EF4-FFF2-40B4-BE49-F238E27FC236}">
              <a16:creationId xmlns:a16="http://schemas.microsoft.com/office/drawing/2014/main" id="{5C22A51D-F00C-4CEF-A999-F29A568264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5716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5" name="Rectángulo 4">
          <a:extLst>
            <a:ext uri="{FF2B5EF4-FFF2-40B4-BE49-F238E27FC236}">
              <a16:creationId xmlns:a16="http://schemas.microsoft.com/office/drawing/2014/main" id="{9C2FA973-876A-4F0E-A954-D337A8E48085}"/>
            </a:ext>
          </a:extLst>
        </xdr:cNvPr>
        <xdr:cNvSpPr/>
      </xdr:nvSpPr>
      <xdr:spPr>
        <a:xfrm>
          <a:off x="2462212" y="300036"/>
          <a:ext cx="2331244" cy="8074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twoCellAnchor>
    <xdr:from>
      <xdr:col>15</xdr:col>
      <xdr:colOff>23189</xdr:colOff>
      <xdr:row>0</xdr:row>
      <xdr:rowOff>45244</xdr:rowOff>
    </xdr:from>
    <xdr:to>
      <xdr:col>20</xdr:col>
      <xdr:colOff>836083</xdr:colOff>
      <xdr:row>1</xdr:row>
      <xdr:rowOff>635984</xdr:rowOff>
    </xdr:to>
    <xdr:sp macro="" textlink="">
      <xdr:nvSpPr>
        <xdr:cNvPr id="6" name="Rectángulo 5">
          <a:extLst>
            <a:ext uri="{FF2B5EF4-FFF2-40B4-BE49-F238E27FC236}">
              <a16:creationId xmlns:a16="http://schemas.microsoft.com/office/drawing/2014/main" id="{5EAC08F8-58AA-4D27-B325-07D53F5A6FA1}"/>
            </a:ext>
          </a:extLst>
        </xdr:cNvPr>
        <xdr:cNvSpPr/>
      </xdr:nvSpPr>
      <xdr:spPr>
        <a:xfrm>
          <a:off x="12310439" y="45244"/>
          <a:ext cx="4889594" cy="333565"/>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30 DE ABRIL DE 2025</a:t>
          </a:r>
          <a:br>
            <a:rPr lang="es-MX" sz="1100" b="0" i="0" u="none" strike="noStrike" baseline="0">
              <a:solidFill>
                <a:schemeClr val="bg1"/>
              </a:solidFill>
              <a:latin typeface="+mn-lt"/>
              <a:cs typeface="Calibri"/>
            </a:rPr>
          </a:br>
          <a:r>
            <a:rPr lang="es-MX" sz="1100" b="0" i="0" u="none" strike="noStrike" baseline="0">
              <a:solidFill>
                <a:schemeClr val="bg1"/>
              </a:solidFill>
              <a:latin typeface="+mn-lt"/>
              <a:cs typeface="Calibri"/>
            </a:rPr>
            <a:t>PERIODO QUE SE INFORMA: 01 AL 30 DE ABRIL DE 2025</a:t>
          </a: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MEDRAN/Downloads/VIATICOS%20ABRIL%202018%20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EC%202024/Desktop/01.%20Archivos%20Iris/Iris%202025/01.%20VI&#193;TICOS%202025/01.%20IPO%202025/Mensual/04.%20Abril/ReporteTransparencia_2025-0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Tabla 243622"/>
      <sheetName val="Tabla 243623"/>
      <sheetName val="Tabla 243624"/>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398265"/>
      <sheetName val="Tabla_398266"/>
    </sheetNames>
    <sheetDataSet>
      <sheetData sheetId="0">
        <row r="2">
          <cell r="D2" t="str">
            <v>Empleado</v>
          </cell>
          <cell r="E2" t="str">
            <v>CE</v>
          </cell>
          <cell r="F2" t="str">
            <v>CONSEJERA ELECTORAL</v>
          </cell>
          <cell r="H2" t="str">
            <v>CONSEJO GENERAL</v>
          </cell>
          <cell r="I2" t="str">
            <v>LETICIA</v>
          </cell>
          <cell r="J2" t="str">
            <v>BRAVO</v>
          </cell>
          <cell r="K2" t="str">
            <v>OSTOS</v>
          </cell>
          <cell r="L2" t="str">
            <v>Viáticos</v>
          </cell>
          <cell r="M2" t="str">
            <v xml:space="preserve">Presentación del Libro </v>
          </cell>
          <cell r="N2" t="str">
            <v>Nacional</v>
          </cell>
          <cell r="O2">
            <v>0</v>
          </cell>
          <cell r="Q2" t="str">
            <v>MÉXICO</v>
          </cell>
          <cell r="U2" t="str">
            <v>CD. DE MEXICO</v>
          </cell>
          <cell r="V2" t="str">
            <v>CIUDAD DE MÉXICO</v>
          </cell>
          <cell r="W2" t="str">
            <v>Con el objetivo de promover y difundir las obras editoriales del Instituto Electoral de Coahuila, en mi calidad de Consejera Electoral y Presidenta de la Comisión Editorial y Difusión de la Cultura Democrática, atender la invitación de la Dra. Georgina Cárdenas Acosta, Académica de la UNAM y Coordinadora de la Obra, para participar en la presentación del libro "Participación política de las mujeres: avances y obstáculos", misma que se llevará a cabo el próximo viernes 4 de abril a las 09:30 horas en la Ciudad de México.</v>
          </cell>
          <cell r="X2">
            <v>45750</v>
          </cell>
          <cell r="Y2">
            <v>45751</v>
          </cell>
          <cell r="AA2">
            <v>6700</v>
          </cell>
        </row>
        <row r="3">
          <cell r="D3" t="str">
            <v>Empleado</v>
          </cell>
          <cell r="E3" t="str">
            <v>TE-C</v>
          </cell>
          <cell r="F3" t="str">
            <v>CHOFER DE LA DIRECCIÓN EJECUTIVA DE ADMINISTRACION</v>
          </cell>
          <cell r="H3" t="str">
            <v>DIRECCIÓN EJECUTIVA DE ADMINISTRACIÓN</v>
          </cell>
          <cell r="I3" t="str">
            <v>ENRIQUE</v>
          </cell>
          <cell r="J3" t="str">
            <v>ALVARADO</v>
          </cell>
          <cell r="K3" t="str">
            <v>CORONADO</v>
          </cell>
          <cell r="L3" t="str">
            <v>Viáticos</v>
          </cell>
          <cell r="M3" t="str">
            <v>TRASLADO DE TARIMAS</v>
          </cell>
          <cell r="N3" t="str">
            <v>Nacional</v>
          </cell>
          <cell r="O3">
            <v>0</v>
          </cell>
          <cell r="Q3" t="str">
            <v>MÉXICO</v>
          </cell>
          <cell r="U3" t="str">
            <v>COAHUILA</v>
          </cell>
          <cell r="V3" t="str">
            <v>ACUÑA</v>
          </cell>
          <cell r="W3" t="str">
            <v>TRASLADO DE TARIMAS A LOS COMITÉS DISTRITALES 1,2,4,Y 5 (EN CAMION-DIESEL)</v>
          </cell>
          <cell r="X3">
            <v>45750</v>
          </cell>
          <cell r="Y3">
            <v>45751</v>
          </cell>
          <cell r="AA3">
            <v>16053.15</v>
          </cell>
        </row>
        <row r="4">
          <cell r="D4" t="str">
            <v>Empleado</v>
          </cell>
          <cell r="E4" t="str">
            <v>AUX-A</v>
          </cell>
          <cell r="F4" t="str">
            <v>CHOFER AUXILIAR</v>
          </cell>
          <cell r="H4" t="str">
            <v>DIRECCIÓN EJECUTIVA DE ADMINISTRACIÓN</v>
          </cell>
          <cell r="I4" t="str">
            <v>KINICHKAKMOC</v>
          </cell>
          <cell r="J4" t="str">
            <v>GOMEZ</v>
          </cell>
          <cell r="K4" t="str">
            <v>SEGURA</v>
          </cell>
          <cell r="L4" t="str">
            <v>Viáticos</v>
          </cell>
          <cell r="M4" t="str">
            <v>TRASLADO DE TARIMAS</v>
          </cell>
          <cell r="N4" t="str">
            <v>Nacional</v>
          </cell>
          <cell r="O4">
            <v>0</v>
          </cell>
          <cell r="Q4" t="str">
            <v>MÉXICO</v>
          </cell>
          <cell r="U4" t="str">
            <v>COAHUILA</v>
          </cell>
          <cell r="V4" t="str">
            <v>ACUÑA</v>
          </cell>
          <cell r="W4" t="str">
            <v>APOYO EN EL TRASLADO DE TARIMAS A LOS COMITES DISTRITALES 1,2,4 Y 5</v>
          </cell>
          <cell r="X4">
            <v>45750</v>
          </cell>
          <cell r="Y4">
            <v>45751</v>
          </cell>
          <cell r="AA4">
            <v>2900</v>
          </cell>
        </row>
        <row r="5">
          <cell r="D5" t="str">
            <v>Empleado</v>
          </cell>
          <cell r="E5" t="str">
            <v>AUX-A</v>
          </cell>
          <cell r="F5" t="str">
            <v>CHOFER AUXILIAR</v>
          </cell>
          <cell r="H5" t="str">
            <v>DIRECCIÓN EJECUTIVA DE ADMINISTRACIÓN</v>
          </cell>
          <cell r="I5" t="str">
            <v>JOSE DANIEL</v>
          </cell>
          <cell r="J5" t="str">
            <v>LOERA</v>
          </cell>
          <cell r="K5" t="str">
            <v>MATA</v>
          </cell>
          <cell r="L5" t="str">
            <v>Viáticos</v>
          </cell>
          <cell r="M5" t="str">
            <v>TRASLADO DE PERSONAL</v>
          </cell>
          <cell r="N5" t="str">
            <v>Nacional</v>
          </cell>
          <cell r="O5">
            <v>0</v>
          </cell>
          <cell r="Q5" t="str">
            <v>MÉXICO</v>
          </cell>
          <cell r="U5" t="str">
            <v>COAHUILA</v>
          </cell>
          <cell r="V5" t="str">
            <v>AEROPUERTO MARIANO ESCOBEDO</v>
          </cell>
          <cell r="W5" t="str">
            <v>TRASLADO DE LA CONSEJERA ELECTORAL LETICIA BRAVO DE SALTILLO AL AEROPUERTO INT. DE NUEVO LEON.</v>
          </cell>
          <cell r="X5">
            <v>45750</v>
          </cell>
          <cell r="Y5">
            <v>45750</v>
          </cell>
          <cell r="AA5">
            <v>2610.5300000000002</v>
          </cell>
        </row>
        <row r="6">
          <cell r="D6" t="str">
            <v>Empleado</v>
          </cell>
          <cell r="E6" t="str">
            <v>SPEN-EE-D</v>
          </cell>
          <cell r="F6" t="str">
            <v>ENCARGADA DE DESPACHO DE LA ASISTENCIA TÉCNICA DE ORGANIZACIÓN ELECTORAL SPEN-EE-D</v>
          </cell>
          <cell r="H6" t="str">
            <v>DIRECCIÓN EJECUTIVA DE ORGANIZACIÓN ELECTORAL</v>
          </cell>
          <cell r="I6" t="str">
            <v>ALEJANDRA JAQUELINE</v>
          </cell>
          <cell r="J6" t="str">
            <v>MONTOYA</v>
          </cell>
          <cell r="K6" t="str">
            <v>AGUILAR</v>
          </cell>
          <cell r="L6" t="str">
            <v>Viáticos</v>
          </cell>
          <cell r="M6" t="str">
            <v>Supervisión, validación y adecuación de diseñ</v>
          </cell>
          <cell r="N6" t="str">
            <v>Nacional</v>
          </cell>
          <cell r="O6">
            <v>0</v>
          </cell>
          <cell r="Q6" t="str">
            <v>MÉXICO</v>
          </cell>
          <cell r="U6" t="str">
            <v>CD. DE MEXICO</v>
          </cell>
          <cell r="V6" t="str">
            <v>CIUDAD DE MÉXICO</v>
          </cell>
          <cell r="W6" t="str">
            <v>Supervisión, validación y adecuación de diseños de la documentación electoral del Proceso Judicial Electoral Extraordinario 2024-2025
en las instalaciones de la empresa adjudicada para ello.</v>
          </cell>
          <cell r="X6">
            <v>45750</v>
          </cell>
          <cell r="Y6">
            <v>45777</v>
          </cell>
          <cell r="AA6">
            <v>84285.42</v>
          </cell>
        </row>
        <row r="7">
          <cell r="D7" t="str">
            <v>Empleado</v>
          </cell>
          <cell r="E7" t="str">
            <v>SPEN EE-C</v>
          </cell>
          <cell r="F7" t="str">
            <v>COORD ORG ELECTORAL- SPEN</v>
          </cell>
          <cell r="H7" t="str">
            <v>DIRECCIÓN EJECUTIVA DE ORGANIZACIÓN ELECTORAL</v>
          </cell>
          <cell r="I7" t="str">
            <v xml:space="preserve">LUIS ALBERTO </v>
          </cell>
          <cell r="J7" t="str">
            <v xml:space="preserve">TREJO </v>
          </cell>
          <cell r="K7" t="str">
            <v>LARA</v>
          </cell>
          <cell r="L7" t="str">
            <v>Viáticos</v>
          </cell>
          <cell r="M7" t="str">
            <v>Validación de diseños, verificación y supervi</v>
          </cell>
          <cell r="N7" t="str">
            <v>Nacional</v>
          </cell>
          <cell r="O7">
            <v>0</v>
          </cell>
          <cell r="Q7" t="str">
            <v>MÉXICO</v>
          </cell>
          <cell r="U7" t="str">
            <v>CD. DE MEXICO</v>
          </cell>
          <cell r="V7" t="str">
            <v>CIUDAD DE MÉXICO</v>
          </cell>
          <cell r="W7" t="str">
            <v>Asistir a las instalaciones de la empresa Litho Formas S.A. de C.V., empresa que ganó la licitación LPN-003/IEC/2025, para la validación de diseños, verificación y supervisión de producción de la Documentación Electoral a utilizar en el Proceso Judicial Electoral Extraordinario 2024-2025 en Coahuila de Zaragoza</v>
          </cell>
          <cell r="X7">
            <v>45750</v>
          </cell>
          <cell r="Y7">
            <v>45777</v>
          </cell>
          <cell r="AA7">
            <v>88379.17</v>
          </cell>
        </row>
        <row r="8">
          <cell r="D8" t="str">
            <v>Empleado</v>
          </cell>
          <cell r="E8" t="str">
            <v>TE-A</v>
          </cell>
          <cell r="F8" t="str">
            <v>AUXILIAR</v>
          </cell>
          <cell r="H8" t="str">
            <v>DIRECCIÓN EJECUTIVA DE ORGANIZACIÓN ELECTORAL</v>
          </cell>
          <cell r="I8" t="str">
            <v>JUAN CARLOS</v>
          </cell>
          <cell r="J8" t="str">
            <v>GARCIA</v>
          </cell>
          <cell r="K8" t="str">
            <v>RAMIREZ</v>
          </cell>
          <cell r="L8" t="str">
            <v>Viáticos</v>
          </cell>
          <cell r="M8" t="str">
            <v>Por instrucciones del SE, y a solicitud de la</v>
          </cell>
          <cell r="N8" t="str">
            <v>Nacional</v>
          </cell>
          <cell r="O8">
            <v>0</v>
          </cell>
          <cell r="Q8" t="str">
            <v>MÉXICO</v>
          </cell>
          <cell r="U8" t="str">
            <v>NUEVO LEÓN</v>
          </cell>
          <cell r="V8" t="str">
            <v>MONTERREY</v>
          </cell>
          <cell r="W8" t="str">
            <v>Por instrucciones del SE, y a solicitud de la DEA, traslado de personal de la DEOE al Aeropuerto Internacional ubicado en la zona metropolitana de Monterrey, quienes darán seguimiento a las tareas de producción de la Documentación Electoral y Material Didáctico para la Segunda Etapa de Capacitación Electoral para el Proceso Judicial Electoral Extraordinario 2024-2025 de Coahuila de Zaragoza, el cual es concurrente con el federal, en la empresa denominada Litho Formas S.A. de C.V. ubicada en el Centro Industrial de Tlalnepantla de Baz, Estado de México.</v>
          </cell>
          <cell r="X8">
            <v>45750</v>
          </cell>
          <cell r="Y8">
            <v>45750</v>
          </cell>
          <cell r="AA8">
            <v>2649.6</v>
          </cell>
        </row>
        <row r="9">
          <cell r="D9" t="str">
            <v>Empleado</v>
          </cell>
          <cell r="E9" t="str">
            <v>SPEN-EE-D</v>
          </cell>
          <cell r="F9" t="str">
            <v>ASISTENCIA TECNICA DE ORGANIZACION ELECTORAL SPEN-EE-D</v>
          </cell>
          <cell r="H9" t="str">
            <v>DIRECCIÓN EJECUTIVA DE ORGANIZACIÓN ELECTORAL</v>
          </cell>
          <cell r="I9" t="str">
            <v xml:space="preserve">DAIRA SARAHÍ </v>
          </cell>
          <cell r="J9" t="str">
            <v xml:space="preserve">CALVO </v>
          </cell>
          <cell r="K9" t="str">
            <v>ALVAREZ</v>
          </cell>
          <cell r="L9" t="str">
            <v>Viáticos</v>
          </cell>
          <cell r="M9" t="str">
            <v>Apoyo en actividades de reclutamiento, selecc</v>
          </cell>
          <cell r="N9" t="str">
            <v>Nacional</v>
          </cell>
          <cell r="O9">
            <v>0</v>
          </cell>
          <cell r="Q9" t="str">
            <v>MÉXICO</v>
          </cell>
          <cell r="U9" t="str">
            <v>COAHUILA</v>
          </cell>
          <cell r="V9" t="str">
            <v>MONCLOVA</v>
          </cell>
          <cell r="W9" t="str">
            <v xml:space="preserve">Acompañamiento y apoyo en la aplicación del examen, calificación y publicación de resultados para el procedimiento de  reclutamiento, selección y contratación de SEL/CAEL </v>
          </cell>
          <cell r="X9">
            <v>45751</v>
          </cell>
          <cell r="Y9">
            <v>45753</v>
          </cell>
          <cell r="AA9">
            <v>6484</v>
          </cell>
        </row>
        <row r="10">
          <cell r="D10" t="str">
            <v>Empleado</v>
          </cell>
          <cell r="E10" t="str">
            <v>EE-D</v>
          </cell>
          <cell r="F10" t="str">
            <v>AUXILIAR ÁREA</v>
          </cell>
          <cell r="H10" t="str">
            <v>DIRECCIÓN EJECUTIVA DE ORGANIZACIÓN ELECTORAL</v>
          </cell>
          <cell r="I10" t="str">
            <v>FRANCISCA</v>
          </cell>
          <cell r="J10" t="str">
            <v>HERNÁNDEZ</v>
          </cell>
          <cell r="K10" t="str">
            <v>IBARRA</v>
          </cell>
          <cell r="L10" t="str">
            <v>Viáticos</v>
          </cell>
          <cell r="M10" t="str">
            <v>Apoyo en actividades de reclutamiento, selecc</v>
          </cell>
          <cell r="N10" t="str">
            <v>Nacional</v>
          </cell>
          <cell r="O10">
            <v>0</v>
          </cell>
          <cell r="Q10" t="str">
            <v>MÉXICO</v>
          </cell>
          <cell r="U10" t="str">
            <v>COAHUILA</v>
          </cell>
          <cell r="V10" t="str">
            <v>PARRAS</v>
          </cell>
          <cell r="W10" t="str">
            <v xml:space="preserve">Acompañamiento y apoyo en la aplicación del exámen, calificación y publicación de resultados para el procedimiento de reclutamiento, selección y contratación de SEL/CAEL.  </v>
          </cell>
          <cell r="X10">
            <v>45751</v>
          </cell>
          <cell r="Y10">
            <v>45753</v>
          </cell>
          <cell r="AA10">
            <v>6637.73</v>
          </cell>
        </row>
        <row r="11">
          <cell r="D11" t="str">
            <v>Empleado</v>
          </cell>
          <cell r="E11" t="str">
            <v>EE-C</v>
          </cell>
          <cell r="F11" t="str">
            <v>COORDINADORA DE ORGANIZACIÓN ELECTORAL</v>
          </cell>
          <cell r="H11" t="str">
            <v>DIRECCIÓN EJECUTIVA DE ORGANIZACIÓN ELECTORAL</v>
          </cell>
          <cell r="I11" t="str">
            <v>LAURA SELENE</v>
          </cell>
          <cell r="J11" t="str">
            <v>VALADEZ</v>
          </cell>
          <cell r="K11" t="str">
            <v>TREJO</v>
          </cell>
          <cell r="L11" t="str">
            <v>Viáticos</v>
          </cell>
          <cell r="M11" t="str">
            <v>Apoyo en actividades de reclutamiento, selecc</v>
          </cell>
          <cell r="N11" t="str">
            <v>Nacional</v>
          </cell>
          <cell r="O11">
            <v>0</v>
          </cell>
          <cell r="Q11" t="str">
            <v>MÉXICO</v>
          </cell>
          <cell r="U11" t="str">
            <v>COAHUILA</v>
          </cell>
          <cell r="V11" t="str">
            <v>PIEDRAS NEGRAS</v>
          </cell>
          <cell r="W11" t="str">
            <v>Acompañamiento y apoyo en la aplicación, calificación y publicación  de resultados  para el procedimiento de reclutamiento, selección y contratación de  SEL/CAEL</v>
          </cell>
          <cell r="X11">
            <v>45751</v>
          </cell>
          <cell r="Y11">
            <v>45753</v>
          </cell>
          <cell r="AA11">
            <v>5800</v>
          </cell>
        </row>
        <row r="12">
          <cell r="D12" t="str">
            <v>Empleado</v>
          </cell>
          <cell r="E12" t="str">
            <v>TE-A</v>
          </cell>
          <cell r="F12" t="str">
            <v>AUXILIAR DE ORGANIZACION ELECTORAL</v>
          </cell>
          <cell r="H12" t="str">
            <v>DIRECCIÓN EJECUTIVA DE ORGANIZACIÓN ELECTORAL</v>
          </cell>
          <cell r="I12" t="str">
            <v>JUAN ROBERTO</v>
          </cell>
          <cell r="J12" t="str">
            <v>CARRANZA</v>
          </cell>
          <cell r="K12" t="str">
            <v>OYERVIDES</v>
          </cell>
          <cell r="L12" t="str">
            <v>Viáticos</v>
          </cell>
          <cell r="M12" t="str">
            <v>Apoyo en actividades en reclutamiento, selecc</v>
          </cell>
          <cell r="N12" t="str">
            <v>Nacional</v>
          </cell>
          <cell r="O12">
            <v>0</v>
          </cell>
          <cell r="Q12" t="str">
            <v>MÉXICO</v>
          </cell>
          <cell r="U12" t="str">
            <v>COAHUILA</v>
          </cell>
          <cell r="V12" t="str">
            <v>SAN PEDRO</v>
          </cell>
          <cell r="W12" t="str">
            <v>Acompañamiento y apoyo en la aplicación, calificación y publicación de resultados para el procedimiento de reclutamiento, selección y contratación de SEL/CAEL.</v>
          </cell>
          <cell r="X12">
            <v>45751</v>
          </cell>
          <cell r="Y12">
            <v>45753</v>
          </cell>
          <cell r="AA12">
            <v>5000</v>
          </cell>
        </row>
        <row r="13">
          <cell r="D13" t="str">
            <v>Empleado</v>
          </cell>
          <cell r="E13" t="str">
            <v>TE-A</v>
          </cell>
          <cell r="F13" t="str">
            <v>AUXILIAR DE DISEÑO</v>
          </cell>
          <cell r="H13" t="str">
            <v>DIRECCIÓN EJECUTIVA DE ORGANIZACIÓN ELECTORAL</v>
          </cell>
          <cell r="I13" t="str">
            <v>VICTOR PEDRO</v>
          </cell>
          <cell r="J13" t="str">
            <v>BARRERA</v>
          </cell>
          <cell r="K13" t="str">
            <v>GOMEZ</v>
          </cell>
          <cell r="L13" t="str">
            <v>Viáticos</v>
          </cell>
          <cell r="M13" t="str">
            <v>APOYO EN ACTIVIDADES EN RECLUTAMIENTO - SELEC</v>
          </cell>
          <cell r="N13" t="str">
            <v>Nacional</v>
          </cell>
          <cell r="O13">
            <v>0</v>
          </cell>
          <cell r="Q13" t="str">
            <v>MÉXICO</v>
          </cell>
          <cell r="U13" t="str">
            <v>COAHUILA</v>
          </cell>
          <cell r="V13" t="str">
            <v>ACUÑA</v>
          </cell>
          <cell r="W13" t="str">
            <v xml:space="preserve">
ACOMPAÑAMIENTO Y APOYO EN LA APLICACIÓN, CALIFICACIÓN Y PUBLICACIÓN DE RESULTADOS PARA EL PROCEDIENTO DE RECLUTAMIENTO, SELECCIÓN Y CONTRATACIÓN. EL MOTIVO DE LA PARADA EN PIEDRAS NEGRAS ES PARA DEJAR A LA COMPAÑERA LAURA SELENE VALADEZ TREJO Y AL TERMINO TAMBIEN PASAR POR ELLA PARA EL REGRESO A SALTILLO.
</v>
          </cell>
          <cell r="X13">
            <v>45751</v>
          </cell>
          <cell r="Y13">
            <v>45753</v>
          </cell>
          <cell r="AA13">
            <v>9222</v>
          </cell>
        </row>
        <row r="14">
          <cell r="D14" t="str">
            <v>Empleado</v>
          </cell>
          <cell r="E14" t="str">
            <v>SPEN-EE-D</v>
          </cell>
          <cell r="F14" t="str">
            <v>ENCARGADO DE DESPACHO DE LA COORDINACIÓN DE ORGANIZACIÓN ELECTORAL</v>
          </cell>
          <cell r="H14" t="str">
            <v>DIRECCIÓN EJECUTIVA DE ORGANIZACIÓN ELECTORAL</v>
          </cell>
          <cell r="I14" t="str">
            <v>EMMANUEL</v>
          </cell>
          <cell r="J14" t="str">
            <v>PORTILLO</v>
          </cell>
          <cell r="K14" t="str">
            <v>BORBOLLON</v>
          </cell>
          <cell r="L14" t="str">
            <v>Viáticos</v>
          </cell>
          <cell r="M14" t="str">
            <v>Apoyo en actividades (Reclutamiento SEL/CAEL)</v>
          </cell>
          <cell r="N14" t="str">
            <v>Nacional</v>
          </cell>
          <cell r="O14">
            <v>0</v>
          </cell>
          <cell r="Q14" t="str">
            <v>MÉXICO</v>
          </cell>
          <cell r="U14" t="str">
            <v>COAHUILA</v>
          </cell>
          <cell r="V14" t="str">
            <v>TORREÓN</v>
          </cell>
          <cell r="W14" t="str">
            <v>Acompañamiento y apoyo en la aplicación, calificación y publicación  de resultados  para el procedimiento de reclutamiento, selección y contratación de personas SEL y CAEL</v>
          </cell>
          <cell r="X14">
            <v>45751</v>
          </cell>
          <cell r="Y14">
            <v>45753</v>
          </cell>
          <cell r="AA14">
            <v>8286.7999999999993</v>
          </cell>
        </row>
        <row r="15">
          <cell r="D15" t="str">
            <v>Empleado</v>
          </cell>
          <cell r="E15" t="str">
            <v>SPEN-EE-D</v>
          </cell>
          <cell r="F15" t="str">
            <v>ASISTENCIA TECNICA DE LO CONTENCIOSO ELECTORAL SPEN-EE-D</v>
          </cell>
          <cell r="H15" t="str">
            <v>DIRECCIÓN EJECUTIVA DE ASUNTOS JURIDICOS</v>
          </cell>
          <cell r="I15" t="str">
            <v>FERNANDO</v>
          </cell>
          <cell r="J15" t="str">
            <v>ARIZMENDI</v>
          </cell>
          <cell r="K15" t="str">
            <v>AREVALO</v>
          </cell>
          <cell r="L15" t="str">
            <v>Viáticos</v>
          </cell>
          <cell r="M15" t="str">
            <v>Apoyo en aplicación y calificación de examen</v>
          </cell>
          <cell r="N15" t="str">
            <v>Nacional</v>
          </cell>
          <cell r="O15">
            <v>0</v>
          </cell>
          <cell r="Q15" t="str">
            <v>MÉXICO</v>
          </cell>
          <cell r="U15" t="str">
            <v>COAHUILA</v>
          </cell>
          <cell r="V15" t="str">
            <v>SAN PEDRO</v>
          </cell>
          <cell r="W15" t="str">
            <v>Acompañamiento y apoyo en la aplicación, calificación y publicación de resultados para el procedimiento de reclutamiento, selección y contratación de SEL/CAEL.</v>
          </cell>
          <cell r="X15">
            <v>45751</v>
          </cell>
          <cell r="Y15">
            <v>45753</v>
          </cell>
          <cell r="AA15">
            <v>7225.33</v>
          </cell>
        </row>
        <row r="16">
          <cell r="D16" t="str">
            <v>Empleado</v>
          </cell>
          <cell r="E16" t="str">
            <v>TE-A</v>
          </cell>
          <cell r="F16" t="str">
            <v>AUXILIAR</v>
          </cell>
          <cell r="H16" t="str">
            <v>DIRECCIÓN EJECUTIVA DE ORGANIZACIÓN ELECTORAL</v>
          </cell>
          <cell r="I16" t="str">
            <v>JUAN CARLOS</v>
          </cell>
          <cell r="J16" t="str">
            <v>GARCIA</v>
          </cell>
          <cell r="K16" t="str">
            <v>RAMIREZ</v>
          </cell>
          <cell r="L16" t="str">
            <v>Viáticos</v>
          </cell>
          <cell r="M16" t="str">
            <v>Apoyo en actividades de reclutamiento, selecc</v>
          </cell>
          <cell r="N16" t="str">
            <v>Nacional</v>
          </cell>
          <cell r="O16">
            <v>0</v>
          </cell>
          <cell r="Q16" t="str">
            <v>MÉXICO</v>
          </cell>
          <cell r="U16" t="str">
            <v>COAHUILA</v>
          </cell>
          <cell r="V16" t="str">
            <v>SABINAS</v>
          </cell>
          <cell r="W16" t="str">
            <v>Acompañamiento y apoyo en la aplicación, calificación y publicación  de resultados  para el procedimiento de reclutamiento, selección y contratación de SEL/CAEL</v>
          </cell>
          <cell r="X16">
            <v>45751</v>
          </cell>
          <cell r="Y16">
            <v>45753</v>
          </cell>
          <cell r="AA16">
            <v>8363.09</v>
          </cell>
        </row>
        <row r="17">
          <cell r="D17" t="str">
            <v>Empleado</v>
          </cell>
          <cell r="E17" t="str">
            <v>DE-C</v>
          </cell>
          <cell r="F17" t="str">
            <v>DIRECTORA EJECUTIVA DE PARTICIPACIÓN CIUDADANA</v>
          </cell>
          <cell r="H17" t="str">
            <v>DIRECCIÓN EJECUTIVA DE PARTICIPACIÓN CIUDADANA</v>
          </cell>
          <cell r="I17" t="str">
            <v>MARIA DE JESUS</v>
          </cell>
          <cell r="J17" t="str">
            <v>SAUCEDO</v>
          </cell>
          <cell r="K17" t="str">
            <v>RODRIGUEZ</v>
          </cell>
          <cell r="L17" t="str">
            <v>Viáticos</v>
          </cell>
          <cell r="M17" t="str">
            <v>Foro Informativo Distrital</v>
          </cell>
          <cell r="N17" t="str">
            <v>Nacional</v>
          </cell>
          <cell r="O17">
            <v>0</v>
          </cell>
          <cell r="Q17" t="str">
            <v>MÉXICO</v>
          </cell>
          <cell r="U17" t="str">
            <v>COAHUILA</v>
          </cell>
          <cell r="V17" t="str">
            <v>MÚZQUIZ</v>
          </cell>
          <cell r="W17" t="str">
            <v>Organización del Foro Informativo Distrital, en el marco del Plan de Trabajo Conjunto para la Promoción de la Participación Ciudadana en el Proceso Electoral Extraordinario para la Elección de diversos cargos del Poder Judicial Local concurrente con el federal 2024-2025 en el Estado de Coahuila de Zaragoza.</v>
          </cell>
          <cell r="X17">
            <v>45755</v>
          </cell>
          <cell r="Y17">
            <v>45756</v>
          </cell>
          <cell r="AA17">
            <v>6000.53</v>
          </cell>
        </row>
        <row r="18">
          <cell r="D18" t="str">
            <v>Empleado</v>
          </cell>
          <cell r="E18" t="str">
            <v>TE-C</v>
          </cell>
          <cell r="F18" t="str">
            <v>AUXILIAR ÁREA</v>
          </cell>
          <cell r="H18" t="str">
            <v>DIRECCIÓN EJECUTIVA DE COMUNICACIÓN SOCIAL</v>
          </cell>
          <cell r="I18" t="str">
            <v>GABRIELA MAGALI</v>
          </cell>
          <cell r="J18" t="str">
            <v>GONZÁLEZ</v>
          </cell>
          <cell r="K18" t="str">
            <v>VELÁZQUEZ</v>
          </cell>
          <cell r="L18" t="str">
            <v>Viáticos</v>
          </cell>
          <cell r="M18" t="str">
            <v xml:space="preserve">CAPACITACIÓN REGIONAL NORTE REPEGAP/CLIC POR </v>
          </cell>
          <cell r="N18" t="str">
            <v>Nacional</v>
          </cell>
          <cell r="O18">
            <v>0</v>
          </cell>
          <cell r="Q18" t="str">
            <v>MÉXICO</v>
          </cell>
          <cell r="U18" t="str">
            <v>COAHUILA</v>
          </cell>
          <cell r="V18" t="str">
            <v>ACUÑA</v>
          </cell>
          <cell r="W18" t="str">
            <v>Conducción del evento, generación de contenido para redes sociales y La Urna, coordinación del equipo de Comunicación Social.</v>
          </cell>
          <cell r="X18">
            <v>45757</v>
          </cell>
          <cell r="Y18">
            <v>45759</v>
          </cell>
          <cell r="AA18">
            <v>5000</v>
          </cell>
        </row>
        <row r="19">
          <cell r="D19" t="str">
            <v>Empleado</v>
          </cell>
          <cell r="E19" t="str">
            <v>AUX-A</v>
          </cell>
          <cell r="F19" t="str">
            <v>CHOFER AUXILIAR</v>
          </cell>
          <cell r="H19" t="str">
            <v>DIRECCIÓN EJECUTIVA DE ADMINISTRACIÓN</v>
          </cell>
          <cell r="I19" t="str">
            <v>JOSE DANIEL</v>
          </cell>
          <cell r="J19" t="str">
            <v>LOERA</v>
          </cell>
          <cell r="K19" t="str">
            <v>MATA</v>
          </cell>
          <cell r="L19" t="str">
            <v>Viáticos</v>
          </cell>
          <cell r="M19" t="str">
            <v>INSTALACION DE CAMARAS</v>
          </cell>
          <cell r="N19" t="str">
            <v>Nacional</v>
          </cell>
          <cell r="O19">
            <v>0</v>
          </cell>
          <cell r="Q19" t="str">
            <v>MÉXICO</v>
          </cell>
          <cell r="U19" t="str">
            <v>COAHUILA</v>
          </cell>
          <cell r="V19" t="str">
            <v>ACUÑA</v>
          </cell>
          <cell r="W19" t="str">
            <v>INSTALACION DE CAMARAS A LOS COMITES DITRITALES PARA EL PEJE 2024-2025</v>
          </cell>
          <cell r="X19">
            <v>45754</v>
          </cell>
          <cell r="Y19">
            <v>45760</v>
          </cell>
          <cell r="AA19">
            <v>21656.09</v>
          </cell>
        </row>
        <row r="20">
          <cell r="D20" t="str">
            <v>Empleado</v>
          </cell>
          <cell r="E20" t="str">
            <v>TE-C</v>
          </cell>
          <cell r="F20" t="str">
            <v>AUXILIAR DE ORGANIZACION ELECTORAL</v>
          </cell>
          <cell r="H20" t="str">
            <v>DIRECCIÓN EJECUTIVA DE COMUNICACIÓN SOCIAL</v>
          </cell>
          <cell r="I20" t="str">
            <v>ELIA GUADALUPE</v>
          </cell>
          <cell r="J20" t="str">
            <v>DE LA CRUZ</v>
          </cell>
          <cell r="K20" t="str">
            <v>SAUCEDO</v>
          </cell>
          <cell r="L20" t="str">
            <v>Viáticos</v>
          </cell>
          <cell r="M20" t="str">
            <v xml:space="preserve">CAPACITACIÓN REGIONAL NORTE REPEGAP/CLIC POR </v>
          </cell>
          <cell r="N20" t="str">
            <v>Nacional</v>
          </cell>
          <cell r="O20">
            <v>0</v>
          </cell>
          <cell r="Q20" t="str">
            <v>MÉXICO</v>
          </cell>
          <cell r="U20" t="str">
            <v>COAHUILA</v>
          </cell>
          <cell r="V20" t="str">
            <v>ACUÑA</v>
          </cell>
          <cell r="W20" t="str">
            <v>Grabación, audio y video del evento así como apoyo en las actividades del mismo y lo relacionado a la producción de contenido para redes sociales.</v>
          </cell>
          <cell r="X20">
            <v>45757</v>
          </cell>
          <cell r="Y20">
            <v>45759</v>
          </cell>
          <cell r="AA20">
            <v>5000</v>
          </cell>
        </row>
        <row r="21">
          <cell r="D21" t="str">
            <v>Empleado</v>
          </cell>
          <cell r="E21" t="str">
            <v>TE-C</v>
          </cell>
          <cell r="F21" t="str">
            <v>AUXILIAR EDITORIAL</v>
          </cell>
          <cell r="H21" t="str">
            <v>DIRECCIÓN EJECUTIVA DE COMUNICACIÓN SOCIAL</v>
          </cell>
          <cell r="I21" t="str">
            <v xml:space="preserve">CLAUDIA VALERIA </v>
          </cell>
          <cell r="J21" t="str">
            <v>TREVIÑO</v>
          </cell>
          <cell r="K21" t="str">
            <v xml:space="preserve"> RAMOS</v>
          </cell>
          <cell r="L21" t="str">
            <v>Viáticos</v>
          </cell>
          <cell r="M21" t="str">
            <v xml:space="preserve">CAPACITACIÓN REGIONAL NORTE REPEGAP/CLIC POR </v>
          </cell>
          <cell r="N21" t="str">
            <v>Nacional</v>
          </cell>
          <cell r="O21">
            <v>0</v>
          </cell>
          <cell r="Q21" t="str">
            <v>MÉXICO</v>
          </cell>
          <cell r="U21" t="str">
            <v>COAHUILA</v>
          </cell>
          <cell r="V21" t="str">
            <v>ACUÑA</v>
          </cell>
          <cell r="W21" t="str">
            <v>Generación de contenido para redes sociales y La Urna, toma de fotografías, y apoyo en las actividades.</v>
          </cell>
          <cell r="X21">
            <v>45757</v>
          </cell>
          <cell r="Y21">
            <v>45759</v>
          </cell>
          <cell r="AA21">
            <v>5000</v>
          </cell>
        </row>
        <row r="22">
          <cell r="D22" t="str">
            <v>Empleado</v>
          </cell>
          <cell r="E22" t="str">
            <v>TE-E</v>
          </cell>
          <cell r="F22" t="str">
            <v>PROGRAMADOR DE INNOVACIÓN E INFORMÁTICA</v>
          </cell>
          <cell r="H22" t="str">
            <v>DIRECCIÓN EJECUTIVA DE INNOVACIÓN E INFORMÁTICA</v>
          </cell>
          <cell r="I22" t="str">
            <v>DAVID ALEJANDRO</v>
          </cell>
          <cell r="J22" t="str">
            <v>VILLANUEVA</v>
          </cell>
          <cell r="K22" t="str">
            <v>RIVERA</v>
          </cell>
          <cell r="L22" t="str">
            <v>Viáticos</v>
          </cell>
          <cell r="M22" t="str">
            <v>Instalación de cámaras de seguridad en los co</v>
          </cell>
          <cell r="N22" t="str">
            <v>Nacional</v>
          </cell>
          <cell r="O22">
            <v>0</v>
          </cell>
          <cell r="Q22" t="str">
            <v>MÉXICO</v>
          </cell>
          <cell r="U22" t="str">
            <v>COAHUILA</v>
          </cell>
          <cell r="V22" t="str">
            <v>ACUÑA</v>
          </cell>
          <cell r="W22" t="str">
            <v>Instalar CCTV en los 7 CJED instalados en el estado.</v>
          </cell>
          <cell r="X22">
            <v>45754</v>
          </cell>
          <cell r="Y22">
            <v>45760</v>
          </cell>
          <cell r="AA22">
            <v>13400</v>
          </cell>
        </row>
        <row r="23">
          <cell r="D23" t="str">
            <v>Empleado</v>
          </cell>
          <cell r="E23" t="str">
            <v>AUX-NE-H</v>
          </cell>
          <cell r="F23" t="str">
            <v>AUXILIAR</v>
          </cell>
          <cell r="H23" t="str">
            <v>DIRECCIÓN EJECUTIVA DE ADMINISTRACIÓN</v>
          </cell>
          <cell r="I23" t="str">
            <v xml:space="preserve">JUAN ENRIQUE </v>
          </cell>
          <cell r="J23" t="str">
            <v xml:space="preserve">MURILLO </v>
          </cell>
          <cell r="K23" t="str">
            <v>DEL BOSQUE</v>
          </cell>
          <cell r="L23" t="str">
            <v>Viáticos</v>
          </cell>
          <cell r="M23" t="str">
            <v>INSTALACIÓN DE CÁMARAS DE VIGILANCIA EN LOS C</v>
          </cell>
          <cell r="N23" t="str">
            <v>Nacional</v>
          </cell>
          <cell r="O23">
            <v>0</v>
          </cell>
          <cell r="Q23" t="str">
            <v>MÉXICO</v>
          </cell>
          <cell r="U23" t="str">
            <v>COAHUILA</v>
          </cell>
          <cell r="V23" t="str">
            <v>ACUÑA</v>
          </cell>
          <cell r="W23" t="str">
            <v>INSTALACIÓN DE CÁMARAS DE VIGILANCIA EN LOS COMITÉS JUDICIALES DEL ESTADO</v>
          </cell>
          <cell r="X23">
            <v>45754</v>
          </cell>
          <cell r="Y23">
            <v>45760</v>
          </cell>
          <cell r="AA23">
            <v>13400</v>
          </cell>
        </row>
        <row r="24">
          <cell r="D24" t="str">
            <v>Empleado</v>
          </cell>
          <cell r="E24" t="str">
            <v>CE</v>
          </cell>
          <cell r="F24" t="str">
            <v>CONSEJERO ELECTORAL</v>
          </cell>
          <cell r="H24" t="str">
            <v>CONSEJO GENERAL</v>
          </cell>
          <cell r="I24" t="str">
            <v>JUAN CARLOS</v>
          </cell>
          <cell r="J24" t="str">
            <v>CISNEROS</v>
          </cell>
          <cell r="K24" t="str">
            <v>RUIZ</v>
          </cell>
          <cell r="L24" t="str">
            <v>Viáticos</v>
          </cell>
          <cell r="M24" t="str">
            <v>ASISTENCIA A FORO DE ANALISIS JUDICIAL Y SUPE</v>
          </cell>
          <cell r="N24" t="str">
            <v>Nacional</v>
          </cell>
          <cell r="O24">
            <v>0</v>
          </cell>
          <cell r="Q24" t="str">
            <v>MÉXICO</v>
          </cell>
          <cell r="U24" t="str">
            <v>COAHUILA</v>
          </cell>
          <cell r="V24" t="str">
            <v>PARRAS</v>
          </cell>
          <cell r="W24" t="str">
            <v>SE PÁRTICIPARA EN EL FORO INFORMATIVO DISTRITAL EN EL TECNOLOGICO DE MUZQUIZ Y SE REALIZARA VISITAS DE SUPERVISION EN LOS COMITES JUDICIALES DITRITALES DE SAN PEDRO, TORREON Y PARRAS</v>
          </cell>
          <cell r="X24">
            <v>45755</v>
          </cell>
          <cell r="Y24">
            <v>45757</v>
          </cell>
          <cell r="AA24">
            <v>13390.18</v>
          </cell>
        </row>
        <row r="25">
          <cell r="D25" t="str">
            <v>Empleado</v>
          </cell>
          <cell r="E25" t="str">
            <v>EE-D</v>
          </cell>
          <cell r="F25" t="str">
            <v>OPERADOR REGIONAL A</v>
          </cell>
          <cell r="H25" t="str">
            <v>CONSEJO GENERAL</v>
          </cell>
          <cell r="I25" t="str">
            <v>SALVADOR</v>
          </cell>
          <cell r="J25" t="str">
            <v>MARTINEZ</v>
          </cell>
          <cell r="K25" t="str">
            <v>ESQUIVEL</v>
          </cell>
          <cell r="L25" t="str">
            <v>Viáticos</v>
          </cell>
          <cell r="M25" t="str">
            <v>ASISTENCIA A FORO DE ANALISIS JUDICIAL Y SUPE</v>
          </cell>
          <cell r="N25" t="str">
            <v>Nacional</v>
          </cell>
          <cell r="O25">
            <v>0</v>
          </cell>
          <cell r="Q25" t="str">
            <v>MÉXICO</v>
          </cell>
          <cell r="U25" t="str">
            <v>COAHUILA</v>
          </cell>
          <cell r="V25" t="str">
            <v>PARRAS</v>
          </cell>
          <cell r="W25" t="str">
            <v>ASISTENCIA AL FORO INFORMATIVO DISTRITAL EN EL TECNOLOGICO DE MUZQUIZ Y SE REALIZARA VISITAS DE SUPERVISION EN LOS COMITES JUDICIALES DITRITALES DE SAN PEDRO, TORREON Y PARRAS</v>
          </cell>
          <cell r="X25">
            <v>45755</v>
          </cell>
          <cell r="Y25">
            <v>45757</v>
          </cell>
          <cell r="AA25">
            <v>5000</v>
          </cell>
        </row>
        <row r="26">
          <cell r="D26" t="str">
            <v>Empleado</v>
          </cell>
          <cell r="E26" t="str">
            <v>TE-C</v>
          </cell>
          <cell r="F26" t="str">
            <v>AUXILIAR DE  IMAGEN INSTITUCIONAL</v>
          </cell>
          <cell r="H26" t="str">
            <v>DIRECCIÓN EJECUTIVA DE COMUNICACIÓN SOCIAL</v>
          </cell>
          <cell r="I26" t="str">
            <v xml:space="preserve">FRANCISCO JAVIER </v>
          </cell>
          <cell r="J26" t="str">
            <v xml:space="preserve">MOLGADO </v>
          </cell>
          <cell r="K26" t="str">
            <v>SÁNCHEZ</v>
          </cell>
          <cell r="L26" t="str">
            <v>Viáticos</v>
          </cell>
          <cell r="M26" t="str">
            <v xml:space="preserve">Capacitación Regional Norte REPEGAP/Clic por </v>
          </cell>
          <cell r="N26" t="str">
            <v>Nacional</v>
          </cell>
          <cell r="O26">
            <v>0</v>
          </cell>
          <cell r="Q26" t="str">
            <v>MÉXICO</v>
          </cell>
          <cell r="U26" t="str">
            <v>COAHUILA</v>
          </cell>
          <cell r="V26" t="str">
            <v>ACUÑA</v>
          </cell>
          <cell r="W26" t="str">
            <v>Cobertura y transmisión de evento Capacitación Regional Norte REPEGAP/Clic por la seguridad</v>
          </cell>
          <cell r="X26">
            <v>45757</v>
          </cell>
          <cell r="Y26">
            <v>45759</v>
          </cell>
          <cell r="AA26">
            <v>5000</v>
          </cell>
        </row>
        <row r="27">
          <cell r="D27" t="str">
            <v>Empleado</v>
          </cell>
          <cell r="E27" t="str">
            <v>EE-A</v>
          </cell>
          <cell r="F27" t="str">
            <v>ASESOR DE CONSEJO ELECTORAL</v>
          </cell>
          <cell r="H27" t="str">
            <v>CONSEJO GENERAL</v>
          </cell>
          <cell r="I27" t="str">
            <v>SILVIA ARACELY</v>
          </cell>
          <cell r="J27" t="str">
            <v>RAMIREZ</v>
          </cell>
          <cell r="K27" t="str">
            <v>VASQUEZ</v>
          </cell>
          <cell r="L27" t="str">
            <v>Viáticos</v>
          </cell>
          <cell r="M27" t="str">
            <v>Taller y capacitación impartidos por la Comis</v>
          </cell>
          <cell r="N27" t="str">
            <v>Nacional</v>
          </cell>
          <cell r="O27">
            <v>0</v>
          </cell>
          <cell r="Q27" t="str">
            <v>MÉXICO</v>
          </cell>
          <cell r="U27" t="str">
            <v>COAHUILA</v>
          </cell>
          <cell r="V27" t="str">
            <v>ACUÑA</v>
          </cell>
          <cell r="W27" t="str">
            <v xml:space="preserve">Asistencia al Taller para el fortalecimiento de herramientas políticas para personas electas pertenecientes a grupos de atención prioritaria así como a la Capacitación: Click por la Seguridad: Un Taller para Mujeres en el Mundo Digital </v>
          </cell>
          <cell r="X27">
            <v>45757</v>
          </cell>
          <cell r="Y27">
            <v>45759</v>
          </cell>
          <cell r="AA27">
            <v>5800</v>
          </cell>
        </row>
        <row r="28">
          <cell r="D28" t="str">
            <v>Empleado</v>
          </cell>
          <cell r="E28" t="str">
            <v>EE-E</v>
          </cell>
          <cell r="F28" t="str">
            <v>COORDINACIÓN DE UNIDAD TÉCNICA DE PARIDAD E INCLUSIÓN</v>
          </cell>
          <cell r="H28" t="str">
            <v>UNIDAD TÉCNICA DE PARIDAD E INCLUSIÓN</v>
          </cell>
          <cell r="I28" t="str">
            <v>LUIS FERNANDO</v>
          </cell>
          <cell r="J28" t="str">
            <v>HERNANDEZ</v>
          </cell>
          <cell r="K28" t="str">
            <v>GONZALEZ</v>
          </cell>
          <cell r="L28" t="str">
            <v>Viáticos</v>
          </cell>
          <cell r="M28" t="str">
            <v>Capacitaciones</v>
          </cell>
          <cell r="N28" t="str">
            <v>Nacional</v>
          </cell>
          <cell r="O28">
            <v>0</v>
          </cell>
          <cell r="Q28" t="str">
            <v>MÉXICO</v>
          </cell>
          <cell r="U28" t="str">
            <v>COAHUILA</v>
          </cell>
          <cell r="V28" t="str">
            <v>ACUÑA</v>
          </cell>
          <cell r="W28" t="str">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ell>
          <cell r="X28">
            <v>45757</v>
          </cell>
          <cell r="Y28">
            <v>45759</v>
          </cell>
          <cell r="AA28">
            <v>5800</v>
          </cell>
        </row>
        <row r="29">
          <cell r="D29" t="str">
            <v>Empleado</v>
          </cell>
          <cell r="E29" t="str">
            <v>AUX-B</v>
          </cell>
          <cell r="F29" t="str">
            <v xml:space="preserve">AUXILIAR DE LA UNIDAD TÉCNICA DE PARIDAD E INCLUSIÓN </v>
          </cell>
          <cell r="H29" t="str">
            <v>UNIDAD TÉCNICA DE PARIDAD E INCLUSIÓN</v>
          </cell>
          <cell r="I29" t="str">
            <v>MARIA JOSE</v>
          </cell>
          <cell r="J29" t="str">
            <v>GARCIA</v>
          </cell>
          <cell r="K29" t="str">
            <v xml:space="preserve"> CAZARES</v>
          </cell>
          <cell r="L29" t="str">
            <v>Viáticos</v>
          </cell>
          <cell r="M29" t="str">
            <v>Capacitaciones</v>
          </cell>
          <cell r="N29" t="str">
            <v>Nacional</v>
          </cell>
          <cell r="O29">
            <v>0</v>
          </cell>
          <cell r="Q29" t="str">
            <v>MÉXICO</v>
          </cell>
          <cell r="U29" t="str">
            <v>COAHUILA</v>
          </cell>
          <cell r="V29" t="str">
            <v>ACUÑA</v>
          </cell>
          <cell r="W29" t="str">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ell>
          <cell r="X29">
            <v>45757</v>
          </cell>
          <cell r="Y29">
            <v>45759</v>
          </cell>
          <cell r="AA29">
            <v>5000</v>
          </cell>
        </row>
        <row r="30">
          <cell r="D30" t="str">
            <v>Empleado</v>
          </cell>
          <cell r="E30" t="str">
            <v>AUX-B</v>
          </cell>
          <cell r="F30" t="str">
            <v xml:space="preserve">AUXILIAR DE LA UNIDAD TÉCNICA DE PARIDAD E INCLUSIÓN </v>
          </cell>
          <cell r="H30" t="str">
            <v>UNIDAD TÉCNICA DE PARIDAD E INCLUSIÓN</v>
          </cell>
          <cell r="I30" t="str">
            <v>BLANCA DENISSE</v>
          </cell>
          <cell r="J30" t="str">
            <v>ANDRADE</v>
          </cell>
          <cell r="K30" t="str">
            <v xml:space="preserve"> PEÑA</v>
          </cell>
          <cell r="L30" t="str">
            <v>Viáticos</v>
          </cell>
          <cell r="M30" t="str">
            <v>Capacitaciones</v>
          </cell>
          <cell r="N30" t="str">
            <v>Nacional</v>
          </cell>
          <cell r="O30">
            <v>0</v>
          </cell>
          <cell r="Q30" t="str">
            <v>MÉXICO</v>
          </cell>
          <cell r="U30" t="str">
            <v>COAHUILA</v>
          </cell>
          <cell r="V30" t="str">
            <v>ACUÑA</v>
          </cell>
          <cell r="W30" t="str">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ell>
          <cell r="X30">
            <v>45757</v>
          </cell>
          <cell r="Y30">
            <v>45759</v>
          </cell>
          <cell r="AA30">
            <v>5000</v>
          </cell>
        </row>
        <row r="31">
          <cell r="D31" t="str">
            <v>Empleado</v>
          </cell>
          <cell r="E31" t="str">
            <v>EE-B</v>
          </cell>
          <cell r="F31" t="str">
            <v>TITULAR DE LA UNIDAD TÉCNICA DE PARIDAD E INCLUSIÓN</v>
          </cell>
          <cell r="H31" t="str">
            <v>UNIDAD TÉCNICA DE PARIDAD E INCLUSIÓN</v>
          </cell>
          <cell r="I31" t="str">
            <v>MICHELLE ANAHID</v>
          </cell>
          <cell r="J31" t="str">
            <v>HERNÁNDEZ</v>
          </cell>
          <cell r="K31" t="str">
            <v>NAMBO</v>
          </cell>
          <cell r="L31" t="str">
            <v>Viáticos</v>
          </cell>
          <cell r="M31" t="str">
            <v xml:space="preserve">Capacitaciones regionales y Taller VPG </v>
          </cell>
          <cell r="N31" t="str">
            <v>Nacional</v>
          </cell>
          <cell r="O31">
            <v>0</v>
          </cell>
          <cell r="Q31" t="str">
            <v>MÉXICO</v>
          </cell>
          <cell r="U31" t="str">
            <v>COAHUILA</v>
          </cell>
          <cell r="V31" t="str">
            <v>ACUÑA</v>
          </cell>
          <cell r="W31" t="str">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ell>
          <cell r="X31">
            <v>45757</v>
          </cell>
          <cell r="Y31">
            <v>45759</v>
          </cell>
          <cell r="AA31">
            <v>5800</v>
          </cell>
        </row>
        <row r="32">
          <cell r="D32" t="str">
            <v>Empleado</v>
          </cell>
          <cell r="E32" t="str">
            <v>TE-B</v>
          </cell>
          <cell r="F32" t="str">
            <v xml:space="preserve">AUXILIAR DE PARIDAD E INCLUSIÓN </v>
          </cell>
          <cell r="H32" t="str">
            <v>UNIDAD TÉCNICA DE PARIDAD E INCLUSIÓN</v>
          </cell>
          <cell r="I32" t="str">
            <v xml:space="preserve">ALEJANDRA </v>
          </cell>
          <cell r="J32" t="str">
            <v xml:space="preserve">SÁNCHEZ </v>
          </cell>
          <cell r="K32" t="str">
            <v xml:space="preserve">ORTIZ </v>
          </cell>
          <cell r="L32" t="str">
            <v>Viáticos</v>
          </cell>
          <cell r="M32" t="str">
            <v>Capacitaciones Regionales de la Red de Person</v>
          </cell>
          <cell r="N32" t="str">
            <v>Nacional</v>
          </cell>
          <cell r="O32">
            <v>0</v>
          </cell>
          <cell r="Q32" t="str">
            <v>MÉXICO</v>
          </cell>
          <cell r="U32" t="str">
            <v>COAHUILA</v>
          </cell>
          <cell r="V32" t="str">
            <v>ACUÑA</v>
          </cell>
          <cell r="W32" t="str">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ell>
          <cell r="X32">
            <v>45757</v>
          </cell>
          <cell r="Y32">
            <v>45759</v>
          </cell>
          <cell r="AA32">
            <v>5000</v>
          </cell>
        </row>
        <row r="33">
          <cell r="D33" t="str">
            <v>Empleado</v>
          </cell>
          <cell r="E33" t="str">
            <v>AUX-A</v>
          </cell>
          <cell r="F33" t="str">
            <v>CHOFER AUXILIAR</v>
          </cell>
          <cell r="H33" t="str">
            <v>DIRECCIÓN EJECUTIVA DE ADMINISTRACIÓN</v>
          </cell>
          <cell r="I33" t="str">
            <v>KINICHKAKMOC</v>
          </cell>
          <cell r="J33" t="str">
            <v>GOMEZ</v>
          </cell>
          <cell r="K33" t="str">
            <v>SEGURA</v>
          </cell>
          <cell r="L33" t="str">
            <v>Viáticos</v>
          </cell>
          <cell r="M33" t="str">
            <v>TRASLADO DE PERSONAL A CD. ACUÑA</v>
          </cell>
          <cell r="N33" t="str">
            <v>Nacional</v>
          </cell>
          <cell r="O33">
            <v>0</v>
          </cell>
          <cell r="Q33" t="str">
            <v>MÉXICO</v>
          </cell>
          <cell r="U33" t="str">
            <v>COAHUILA</v>
          </cell>
          <cell r="V33" t="str">
            <v>ACUÑA</v>
          </cell>
          <cell r="W33" t="str">
            <v>TRASLADO DE PERSONAL AL TALLER PARA EL FORTALECIMIENTO DE HERRAMIENTAS POLITICAS PARA PERSONAS ELECTAS PERTENECIENTES A GRUPOS DE ATENCION PRIORITARIA</v>
          </cell>
          <cell r="X33">
            <v>45757</v>
          </cell>
          <cell r="Y33">
            <v>45759</v>
          </cell>
          <cell r="AA33">
            <v>10476</v>
          </cell>
        </row>
        <row r="34">
          <cell r="D34" t="str">
            <v>Empleado</v>
          </cell>
          <cell r="E34" t="str">
            <v>TE-C</v>
          </cell>
          <cell r="F34" t="str">
            <v>CHOFER DE LA DIRECCIÓN EJECUTIVA DE ADMINISTRACION</v>
          </cell>
          <cell r="H34" t="str">
            <v>DIRECCIÓN EJECUTIVA DE ADMINISTRACIÓN</v>
          </cell>
          <cell r="I34" t="str">
            <v>ENRIQUE</v>
          </cell>
          <cell r="J34" t="str">
            <v>ALVARADO</v>
          </cell>
          <cell r="K34" t="str">
            <v>CORONADO</v>
          </cell>
          <cell r="L34" t="str">
            <v>Viáticos</v>
          </cell>
          <cell r="M34" t="str">
            <v>TRASLADO DE PERSONAL</v>
          </cell>
          <cell r="N34" t="str">
            <v>Nacional</v>
          </cell>
          <cell r="O34">
            <v>0</v>
          </cell>
          <cell r="Q34" t="str">
            <v>MÉXICO</v>
          </cell>
          <cell r="U34" t="str">
            <v>COAHUILA</v>
          </cell>
          <cell r="V34" t="str">
            <v>AEROPUERTO MARIANO ESCOBEDO</v>
          </cell>
          <cell r="W34" t="str">
            <v>APOYO Y TRASLADO DE MATERIAL PARA LOS TALLERES: CLICK POR LA SEGURIDAD, TALLER PARA MUJERES EN EL MUNDO DIGITAL Y CAPACITACIÓN REGIONAL NORTE DE LA REPEGAP, ORGANIZADOS POR LA COMISIÓN DE PARIDAD E INCLUSIÓN DEL IEC EN LA CD. DE ACUÑA, COAHUILA.</v>
          </cell>
          <cell r="X34">
            <v>45757</v>
          </cell>
          <cell r="Y34">
            <v>45759</v>
          </cell>
          <cell r="AA34">
            <v>10176</v>
          </cell>
        </row>
        <row r="35">
          <cell r="D35" t="str">
            <v>Empleado</v>
          </cell>
          <cell r="E35" t="str">
            <v>EE-B</v>
          </cell>
          <cell r="F35" t="str">
            <v>COORDINACIÓN DE INFORMATICA Y SISTEMAS</v>
          </cell>
          <cell r="H35" t="str">
            <v>DIRECCIÓN EJECUTIVA DE INNOVACIÓN E INFORMÁTICA</v>
          </cell>
          <cell r="I35" t="str">
            <v xml:space="preserve">ULISES </v>
          </cell>
          <cell r="J35" t="str">
            <v xml:space="preserve">MONTELOGO </v>
          </cell>
          <cell r="K35" t="str">
            <v>SALDAÑA</v>
          </cell>
          <cell r="L35" t="str">
            <v>Viáticos</v>
          </cell>
          <cell r="M35" t="str">
            <v>Capacitación Regional Norte – REPEGAP</v>
          </cell>
          <cell r="N35" t="str">
            <v>Nacional</v>
          </cell>
          <cell r="O35">
            <v>0</v>
          </cell>
          <cell r="Q35" t="str">
            <v>MÉXICO</v>
          </cell>
          <cell r="U35" t="str">
            <v>COAHUILA</v>
          </cell>
          <cell r="V35" t="str">
            <v>ACUÑA</v>
          </cell>
          <cell r="W35" t="str">
            <v>Soporte Técnico en la Capacitación Regional Norte – REPEGAP</v>
          </cell>
          <cell r="X35">
            <v>45757</v>
          </cell>
          <cell r="Y35">
            <v>45759</v>
          </cell>
          <cell r="AA35">
            <v>5800</v>
          </cell>
        </row>
        <row r="36">
          <cell r="D36" t="str">
            <v>Empleado</v>
          </cell>
          <cell r="E36" t="str">
            <v>EE-C</v>
          </cell>
          <cell r="F36" t="str">
            <v>COORDINADOR DE ORGANISMOS DESCONCENTRADOS</v>
          </cell>
          <cell r="H36" t="str">
            <v>SECRETARIA EJECUTIVA</v>
          </cell>
          <cell r="I36" t="str">
            <v>RAYMUNDO</v>
          </cell>
          <cell r="J36" t="str">
            <v>FERNANDEZ</v>
          </cell>
          <cell r="K36" t="str">
            <v>FLORES</v>
          </cell>
          <cell r="L36" t="str">
            <v>Viáticos</v>
          </cell>
          <cell r="M36" t="str">
            <v>Inspección de los CDJE 06, 07, y 03</v>
          </cell>
          <cell r="N36" t="str">
            <v>Nacional</v>
          </cell>
          <cell r="O36">
            <v>0</v>
          </cell>
          <cell r="Q36" t="str">
            <v>MÉXICO</v>
          </cell>
          <cell r="U36" t="str">
            <v>COAHUILA</v>
          </cell>
          <cell r="V36" t="str">
            <v>TORREÓN</v>
          </cell>
          <cell r="W36" t="str">
            <v>revisión de los lugares para habilitar los puntos de computo en los Distritos Judiciales Electorales 06 de San Pedro, 07 de Torreón y 03 de Parras</v>
          </cell>
          <cell r="X36">
            <v>45756</v>
          </cell>
          <cell r="Y36">
            <v>45757</v>
          </cell>
          <cell r="AA36">
            <v>6554.73</v>
          </cell>
        </row>
        <row r="37">
          <cell r="D37" t="str">
            <v>Empleado</v>
          </cell>
          <cell r="E37" t="str">
            <v>CE</v>
          </cell>
          <cell r="F37" t="str">
            <v>CONSEJERA ELECTORAL</v>
          </cell>
          <cell r="H37" t="str">
            <v>CONSEJO GENERAL</v>
          </cell>
          <cell r="I37" t="str">
            <v>LETICIA</v>
          </cell>
          <cell r="J37" t="str">
            <v>BRAVO</v>
          </cell>
          <cell r="K37" t="str">
            <v>OSTOS</v>
          </cell>
          <cell r="L37" t="str">
            <v>Viáticos</v>
          </cell>
          <cell r="M37" t="str">
            <v>Promoción de la participación ciudadana con o</v>
          </cell>
          <cell r="N37" t="str">
            <v>Nacional</v>
          </cell>
          <cell r="O37">
            <v>0</v>
          </cell>
          <cell r="Q37" t="str">
            <v>MÉXICO</v>
          </cell>
          <cell r="U37" t="str">
            <v>COAHUILA</v>
          </cell>
          <cell r="V37" t="str">
            <v>TORREÓN</v>
          </cell>
          <cell r="W37" t="str">
            <v xml:space="preserve">En mi calidad de Consejera Electoral y Presidenta de la Comisión Editorial y Difusión de la Cultura Democrática, y en el marco del Proceso Electoral Judicial Extraordinario 2024-2025, promover la participación ciudadana a través de la difusión de la convocatoria de Observación Electoral del Instituto, con personas integrantes de la sociedad civil organizada en la ciudad de Torreón, Coahuila, los días 11 y 12 de abril de 2025. Asimismo, como integrante de la Comisión Especial de Elecciones Judiciales del Instituto, supervisar las actividades relativas al proceso electoral en curso. </v>
          </cell>
          <cell r="X37">
            <v>45758</v>
          </cell>
          <cell r="Y37">
            <v>45759</v>
          </cell>
          <cell r="AA37">
            <v>5772.91</v>
          </cell>
        </row>
        <row r="38">
          <cell r="D38" t="str">
            <v>Empleado</v>
          </cell>
          <cell r="E38" t="str">
            <v>TE-C</v>
          </cell>
          <cell r="F38" t="str">
            <v>TECNICO DE EDUACION CIVICA</v>
          </cell>
          <cell r="H38" t="str">
            <v>DIRECCIÓN EJECUTIVA DE EDUCACION CIVICA</v>
          </cell>
          <cell r="I38" t="str">
            <v>SHEILA LIZZETH</v>
          </cell>
          <cell r="J38" t="str">
            <v>HERNANDEZ</v>
          </cell>
          <cell r="K38" t="str">
            <v>HERNANDEZ</v>
          </cell>
          <cell r="L38" t="str">
            <v>Viáticos</v>
          </cell>
          <cell r="M38" t="str">
            <v xml:space="preserve">Reunión de trabajo Cabildo Infantil, Torreón </v>
          </cell>
          <cell r="N38" t="str">
            <v>Nacional</v>
          </cell>
          <cell r="O38">
            <v>0</v>
          </cell>
          <cell r="Q38" t="str">
            <v>MÉXICO</v>
          </cell>
          <cell r="U38" t="str">
            <v>COAHUILA</v>
          </cell>
          <cell r="V38" t="str">
            <v>TORREÓN</v>
          </cell>
          <cell r="W38" t="str">
            <v>Reunión de trabajo con autoridades del Ayuntamiento de Torreón, para detallar la logística y operatividad del programa: Alcalde o Alcaldesa y Cabildo Infantil Torreón, que se llevará a cabo el 25 de abril de 2025.</v>
          </cell>
          <cell r="X38">
            <v>45757</v>
          </cell>
          <cell r="Y38">
            <v>45757</v>
          </cell>
          <cell r="AA38">
            <v>800</v>
          </cell>
        </row>
        <row r="39">
          <cell r="D39" t="str">
            <v>Empleado</v>
          </cell>
          <cell r="E39" t="str">
            <v>SPEN-EE-D</v>
          </cell>
          <cell r="F39" t="str">
            <v>TECNICO DE EDUACION CIVICA</v>
          </cell>
          <cell r="H39" t="str">
            <v>DIRECCIÓN EJECUTIVA DE EDUCACION CIVICA</v>
          </cell>
          <cell r="I39" t="str">
            <v xml:space="preserve">DORIAN ADRIAN </v>
          </cell>
          <cell r="J39" t="str">
            <v xml:space="preserve">GONZALEZ </v>
          </cell>
          <cell r="K39" t="str">
            <v>CHAVEZ</v>
          </cell>
          <cell r="L39" t="str">
            <v>Viáticos</v>
          </cell>
          <cell r="M39" t="str">
            <v>REUNIÓN DE TRABAJO CABILDO INFANTIL TORREÓN</v>
          </cell>
          <cell r="N39" t="str">
            <v>Nacional</v>
          </cell>
          <cell r="O39">
            <v>0</v>
          </cell>
          <cell r="Q39" t="str">
            <v>MÉXICO</v>
          </cell>
          <cell r="U39" t="str">
            <v>COAHUILA</v>
          </cell>
          <cell r="V39" t="str">
            <v>TORREÓN</v>
          </cell>
          <cell r="W39" t="str">
            <v>REUNIÓN DE TRABAJO CON AUTORIDADES DEL AYUNTAMIENTO DE TORREÓN, PARA DETALLAR LA LOGÍSTICA Y OPERATIVIDAD DEL PROGRAMA: ALCALDE O ALCALDESA Y CABILDO INFANTIL TORREÓN, QUE SE LLEVARÁ A CABO EL 25 DE ABRIL DE 2025.</v>
          </cell>
          <cell r="X39">
            <v>45757</v>
          </cell>
          <cell r="Y39">
            <v>45757</v>
          </cell>
          <cell r="AA39">
            <v>3386.8</v>
          </cell>
        </row>
        <row r="40">
          <cell r="D40" t="str">
            <v>Empleado</v>
          </cell>
          <cell r="E40" t="str">
            <v>SEE</v>
          </cell>
          <cell r="F40" t="str">
            <v>SECRETARIO EJECUTIVO</v>
          </cell>
          <cell r="H40" t="str">
            <v>SECRETARIA EJECUTIVA</v>
          </cell>
          <cell r="I40" t="str">
            <v>GERARDO</v>
          </cell>
          <cell r="J40" t="str">
            <v>BLANCO</v>
          </cell>
          <cell r="K40" t="str">
            <v>GUERRA</v>
          </cell>
          <cell r="L40" t="str">
            <v>Viáticos</v>
          </cell>
          <cell r="M40" t="str">
            <v xml:space="preserve">Visita a comités </v>
          </cell>
          <cell r="N40" t="str">
            <v>Nacional</v>
          </cell>
          <cell r="O40">
            <v>0</v>
          </cell>
          <cell r="Q40" t="str">
            <v>MÉXICO</v>
          </cell>
          <cell r="U40" t="str">
            <v>COAHUILA</v>
          </cell>
          <cell r="V40" t="str">
            <v>TORREÓN</v>
          </cell>
          <cell r="W40" t="str">
            <v xml:space="preserve">Visita a comités </v>
          </cell>
          <cell r="X40">
            <v>45757</v>
          </cell>
          <cell r="Y40">
            <v>45757</v>
          </cell>
          <cell r="AA40">
            <v>1300</v>
          </cell>
        </row>
        <row r="41">
          <cell r="D41" t="str">
            <v>Empleado</v>
          </cell>
          <cell r="E41" t="str">
            <v>EE-D</v>
          </cell>
          <cell r="F41" t="str">
            <v>SECRETARIO PARTICULAR DE LA SECRETARÍA EJECUTIVA</v>
          </cell>
          <cell r="H41" t="str">
            <v>SECRETARIA EJECUTIVA</v>
          </cell>
          <cell r="I41" t="str">
            <v>JOSE ROBERTO</v>
          </cell>
          <cell r="J41" t="str">
            <v>RUIZ</v>
          </cell>
          <cell r="K41" t="str">
            <v>SOTO</v>
          </cell>
          <cell r="L41" t="str">
            <v>Viáticos</v>
          </cell>
          <cell r="M41" t="str">
            <v xml:space="preserve">Visita a comités </v>
          </cell>
          <cell r="N41" t="str">
            <v>Nacional</v>
          </cell>
          <cell r="O41">
            <v>0</v>
          </cell>
          <cell r="Q41" t="str">
            <v>MÉXICO</v>
          </cell>
          <cell r="U41" t="str">
            <v>COAHUILA</v>
          </cell>
          <cell r="V41" t="str">
            <v>TORREÓN</v>
          </cell>
          <cell r="W41" t="str">
            <v>Visita a comités</v>
          </cell>
          <cell r="X41">
            <v>45757</v>
          </cell>
          <cell r="Y41">
            <v>45757</v>
          </cell>
          <cell r="AA41">
            <v>4471.6400000000003</v>
          </cell>
        </row>
        <row r="42">
          <cell r="D42" t="str">
            <v>Empleado</v>
          </cell>
          <cell r="E42" t="str">
            <v>AUX-A</v>
          </cell>
          <cell r="F42" t="str">
            <v>AUXILIAR ÁREA</v>
          </cell>
          <cell r="H42" t="str">
            <v>DIRECCIÓN EJECUTIVA DE ADMINISTRACIÓN</v>
          </cell>
          <cell r="I42" t="str">
            <v>EDUARDO SEBASTIAN</v>
          </cell>
          <cell r="J42" t="str">
            <v>REYES</v>
          </cell>
          <cell r="K42" t="str">
            <v>LOPEZ</v>
          </cell>
          <cell r="L42" t="str">
            <v>Viáticos</v>
          </cell>
          <cell r="M42" t="str">
            <v>Entrega de Documentos Sala Regional de Monter</v>
          </cell>
          <cell r="N42" t="str">
            <v>Nacional</v>
          </cell>
          <cell r="O42">
            <v>0</v>
          </cell>
          <cell r="Q42" t="str">
            <v>MÉXICO</v>
          </cell>
          <cell r="U42" t="str">
            <v>NUEVO LEÓN</v>
          </cell>
          <cell r="V42" t="str">
            <v>MONTERREY</v>
          </cell>
          <cell r="W42" t="str">
            <v>Entregar Documentos en la Sala Regional de Monterrey.</v>
          </cell>
          <cell r="X42">
            <v>45757</v>
          </cell>
          <cell r="Y42">
            <v>45757</v>
          </cell>
          <cell r="AA42">
            <v>2304</v>
          </cell>
        </row>
        <row r="43">
          <cell r="D43" t="str">
            <v>Empleado</v>
          </cell>
          <cell r="E43" t="str">
            <v>CG</v>
          </cell>
          <cell r="F43" t="str">
            <v>SECRETARIO PARTICULAR</v>
          </cell>
          <cell r="H43" t="str">
            <v>PRESIDENCIA</v>
          </cell>
          <cell r="I43" t="str">
            <v>GERARDO</v>
          </cell>
          <cell r="J43" t="str">
            <v>MATA</v>
          </cell>
          <cell r="K43" t="str">
            <v>QUINTERO</v>
          </cell>
          <cell r="L43" t="str">
            <v>Viáticos</v>
          </cell>
          <cell r="M43" t="str">
            <v>Visita a Comités Distritales Judiciales Elect</v>
          </cell>
          <cell r="N43" t="str">
            <v>Nacional</v>
          </cell>
          <cell r="O43">
            <v>0</v>
          </cell>
          <cell r="Q43" t="str">
            <v>MÉXICO</v>
          </cell>
          <cell r="U43" t="str">
            <v>COAHUILA</v>
          </cell>
          <cell r="V43" t="str">
            <v>ACUÑA</v>
          </cell>
          <cell r="W43" t="str">
            <v>Realizar visita a los Comités Distritales Judiciales Electorales 01 y 04 en el marco de las actividades tendientes a la revisión de los espacios propuestos para la ejecución de los cómputos electorales del proceso electoral judicial electoral 2024-2025, en particular los referidos en el artículo 12 de los Lineamientos de Cómputos del PEEJ local.
Asimismo, participar en la Capacitación regional Norte de la Red de Personas Electas Pertenecientes a Grupos de Atención Prioritaria, así como al Taller Clic por la seguridad: Un taller para mujeres en el mundo digital, ambos organizados el día 11 de abril de 2025 por la Comisión de Paridad e Inclusión del Instituto Electoral de Coahuila, en la ciudad de Acuña, Coahuila</v>
          </cell>
          <cell r="X43">
            <v>45757</v>
          </cell>
          <cell r="Y43">
            <v>45759</v>
          </cell>
          <cell r="AA43">
            <v>11912.09</v>
          </cell>
        </row>
        <row r="44">
          <cell r="D44" t="str">
            <v>Empleado</v>
          </cell>
          <cell r="E44" t="str">
            <v>NEP5023</v>
          </cell>
          <cell r="F44" t="str">
            <v>ENCARGADO DEL DESPACHO DE LA COORDINACIÓN DE DESARROLLO INSTITUCIONAL</v>
          </cell>
          <cell r="H44" t="str">
            <v>PRESIDENCIA</v>
          </cell>
          <cell r="I44" t="str">
            <v>CARLOS DANIEL</v>
          </cell>
          <cell r="J44" t="str">
            <v>EMILIANO</v>
          </cell>
          <cell r="K44" t="str">
            <v>CASTILLO</v>
          </cell>
          <cell r="L44" t="str">
            <v>Viáticos</v>
          </cell>
          <cell r="M44" t="str">
            <v>Visita a Comités Distritales Judiciales Elect</v>
          </cell>
          <cell r="N44" t="str">
            <v>Nacional</v>
          </cell>
          <cell r="O44">
            <v>0</v>
          </cell>
          <cell r="Q44" t="str">
            <v>MÉXICO</v>
          </cell>
          <cell r="U44" t="str">
            <v>COAHUILA</v>
          </cell>
          <cell r="V44" t="str">
            <v>ACUÑA</v>
          </cell>
          <cell r="W44" t="str">
            <v xml:space="preserve">Realizar visita a los Comités Judiciales Distritales Electorales 01 y 04 de Acuña y Piedras Negras, respectivamente, con la finalidad de brindar seguimiento a las actividades del proceso electoral judicial, particularmente en la revisión y acompañamiento en la habilitación de espacios para el escrutinio y cómputo de la votación previstos para el próximo 01 de junio. De igual manera participar en la Capacitación Regional Norte de la Red de Personas Electas pertenecientes a grupos de Atención Prioritaria, así como al Taller "Click por la seguridad: un taller para mujeres en el mundo digital", ambos a desarrollarse el día 11 de abril en la ciudad de Acuña, Coahuila. </v>
          </cell>
          <cell r="X44">
            <v>45757</v>
          </cell>
          <cell r="Y44">
            <v>45759</v>
          </cell>
          <cell r="AA44">
            <v>5800</v>
          </cell>
        </row>
        <row r="45">
          <cell r="D45" t="str">
            <v>Empleado</v>
          </cell>
          <cell r="E45" t="str">
            <v>EE-A</v>
          </cell>
          <cell r="F45" t="str">
            <v>ASESORA DE CONSEJERO ELECTORAL</v>
          </cell>
          <cell r="H45" t="str">
            <v>DIRECCIÓN EJECUTIVA DE ADMINISTRACIÓN</v>
          </cell>
          <cell r="I45" t="str">
            <v>ALEJANDRA MARIA</v>
          </cell>
          <cell r="J45" t="str">
            <v>RODRIGUEZ</v>
          </cell>
          <cell r="K45" t="str">
            <v>MONTAÑEZ</v>
          </cell>
          <cell r="L45" t="str">
            <v>Viáticos</v>
          </cell>
          <cell r="M45" t="str">
            <v xml:space="preserve">VERIFICACIÓN DE IMPRESIÓN DE BOLETAS </v>
          </cell>
          <cell r="N45" t="str">
            <v>Nacional</v>
          </cell>
          <cell r="O45">
            <v>0</v>
          </cell>
          <cell r="Q45" t="str">
            <v>MÉXICO</v>
          </cell>
          <cell r="U45" t="str">
            <v>CD. DE MEXICO</v>
          </cell>
          <cell r="V45" t="str">
            <v>CIUDAD DE MÉXICO</v>
          </cell>
          <cell r="W45" t="str">
            <v>ASISITIR A LA VERIFICACIÓN DE MUESTREO DE LA IMPRESIÓN DE LAS BOLETAS ELECTORALES PARA EL PROCESO JUDICIAL ELECTORAL EXTRAORDINARIO 2024-2025</v>
          </cell>
          <cell r="X45">
            <v>45757</v>
          </cell>
          <cell r="Y45">
            <v>45760</v>
          </cell>
          <cell r="AA45">
            <v>11900</v>
          </cell>
        </row>
        <row r="46">
          <cell r="D46" t="str">
            <v>Empleado</v>
          </cell>
          <cell r="E46" t="str">
            <v>CE</v>
          </cell>
          <cell r="F46" t="str">
            <v>CONSEJERA ELECTORAL</v>
          </cell>
          <cell r="H46" t="str">
            <v>CONSEJO GENERAL</v>
          </cell>
          <cell r="I46" t="str">
            <v>BEATRIZ EUGENIA</v>
          </cell>
          <cell r="J46" t="str">
            <v>RODRIGUEZ</v>
          </cell>
          <cell r="K46" t="str">
            <v>VILLANUEVA</v>
          </cell>
          <cell r="L46" t="str">
            <v>Viáticos</v>
          </cell>
          <cell r="M46" t="str">
            <v xml:space="preserve">VERIFICACIÓN DE IMPRESIÓN DE BOLETAS </v>
          </cell>
          <cell r="N46" t="str">
            <v>Nacional</v>
          </cell>
          <cell r="O46">
            <v>0</v>
          </cell>
          <cell r="Q46" t="str">
            <v>MÉXICO</v>
          </cell>
          <cell r="U46" t="str">
            <v>CD. DE MEXICO</v>
          </cell>
          <cell r="V46" t="str">
            <v>CIUDAD DE MÉXICO</v>
          </cell>
          <cell r="W46" t="str">
            <v>ASISITIR A LA VERIFICACIÓN DE MUESTREO DE LA IMPRESIÓN DE LAS BOLETAS ELECTORALES PARA EL PROCESO JUDICIAL ELECTORAL EXTRAORDINARIO 2024-2025</v>
          </cell>
          <cell r="X46">
            <v>45757</v>
          </cell>
          <cell r="Y46">
            <v>45760</v>
          </cell>
          <cell r="AA46">
            <v>19589.259999999998</v>
          </cell>
        </row>
        <row r="47">
          <cell r="D47" t="str">
            <v>Empleado</v>
          </cell>
          <cell r="E47" t="str">
            <v>NE-AUX-C</v>
          </cell>
          <cell r="F47" t="str">
            <v>AUXILIAR</v>
          </cell>
          <cell r="H47" t="str">
            <v>SECRETARIA EJECUTIVA</v>
          </cell>
          <cell r="I47" t="str">
            <v xml:space="preserve">IRIS DANIELA </v>
          </cell>
          <cell r="J47" t="str">
            <v>GONZALEZ</v>
          </cell>
          <cell r="K47" t="str">
            <v xml:space="preserve"> MATA</v>
          </cell>
          <cell r="L47" t="str">
            <v>Viáticos</v>
          </cell>
          <cell r="M47" t="str">
            <v xml:space="preserve">Impresion de boletas </v>
          </cell>
          <cell r="N47" t="str">
            <v>Nacional</v>
          </cell>
          <cell r="O47">
            <v>0</v>
          </cell>
          <cell r="Q47" t="str">
            <v>MÉXICO</v>
          </cell>
          <cell r="U47" t="str">
            <v>CD. DE MEXICO</v>
          </cell>
          <cell r="V47" t="str">
            <v>CIUDAD DE MÉXICO</v>
          </cell>
          <cell r="W47" t="str">
            <v>Supervisión de impresión de boletas electorales</v>
          </cell>
          <cell r="X47">
            <v>45757</v>
          </cell>
          <cell r="Y47">
            <v>45765</v>
          </cell>
          <cell r="AA47">
            <v>58800</v>
          </cell>
        </row>
        <row r="48">
          <cell r="D48" t="str">
            <v>Empleado</v>
          </cell>
          <cell r="E48" t="str">
            <v>NE-AUX-F1</v>
          </cell>
          <cell r="F48" t="str">
            <v>AUXILIAR ÁREA</v>
          </cell>
          <cell r="H48" t="str">
            <v>DIRECCIÓN EJECUTIVA DE ADMINISTRACIÓN</v>
          </cell>
          <cell r="I48" t="str">
            <v>MARIA ELENA</v>
          </cell>
          <cell r="J48" t="str">
            <v>MARTINEZ</v>
          </cell>
          <cell r="K48" t="str">
            <v>MALDONADO</v>
          </cell>
          <cell r="L48" t="str">
            <v>Viáticos</v>
          </cell>
          <cell r="M48" t="str">
            <v>REVISION DE MUESTREO DE BOLETAS DE ELECCION</v>
          </cell>
          <cell r="N48" t="str">
            <v>Nacional</v>
          </cell>
          <cell r="O48">
            <v>0</v>
          </cell>
          <cell r="Q48" t="str">
            <v>MÉXICO</v>
          </cell>
          <cell r="U48" t="str">
            <v>CD. DE MEXICO</v>
          </cell>
          <cell r="V48" t="str">
            <v>CIUDAD DE MÉXICO</v>
          </cell>
          <cell r="W48" t="str">
            <v>REVISION DE MUESTREO DE BOLETAS DE ELECCION</v>
          </cell>
          <cell r="X48">
            <v>45757</v>
          </cell>
          <cell r="Y48">
            <v>45766</v>
          </cell>
          <cell r="AA48">
            <v>56300</v>
          </cell>
        </row>
        <row r="49">
          <cell r="D49" t="str">
            <v>Empleado</v>
          </cell>
          <cell r="E49" t="str">
            <v>TE-D</v>
          </cell>
          <cell r="F49" t="str">
            <v>AUXILIAR</v>
          </cell>
          <cell r="H49" t="str">
            <v>DIRECCIÓN EJECUTIVA DE PRERROGATIVAS Y PARTIDOS POLÍTICOS</v>
          </cell>
          <cell r="I49" t="str">
            <v>XIMENA ANAHI</v>
          </cell>
          <cell r="J49" t="str">
            <v>FLORES</v>
          </cell>
          <cell r="K49" t="str">
            <v>TENIENTE</v>
          </cell>
          <cell r="L49" t="str">
            <v>Viáticos</v>
          </cell>
          <cell r="M49" t="str">
            <v>Supervisión en la elaboración de Boletas para</v>
          </cell>
          <cell r="N49" t="str">
            <v>Nacional</v>
          </cell>
          <cell r="O49">
            <v>0</v>
          </cell>
          <cell r="Q49" t="str">
            <v>MÉXICO</v>
          </cell>
          <cell r="U49" t="str">
            <v>CD. DE MEXICO</v>
          </cell>
          <cell r="V49" t="str">
            <v>CIUDAD DE MÉXICO</v>
          </cell>
          <cell r="W49" t="str">
            <v>Supervisión en la elaboración de boletas para el Proceso Electoral Juciaal 204-*2025</v>
          </cell>
          <cell r="X49">
            <v>45757</v>
          </cell>
          <cell r="Y49">
            <v>45772</v>
          </cell>
          <cell r="AA49">
            <v>65800</v>
          </cell>
        </row>
        <row r="50">
          <cell r="D50" t="str">
            <v>Empleado</v>
          </cell>
          <cell r="E50" t="str">
            <v>TE-B</v>
          </cell>
          <cell r="F50" t="str">
            <v>OPERADOR REGIONAL</v>
          </cell>
          <cell r="H50" t="str">
            <v>SECRETARIA EJECUTIVA</v>
          </cell>
          <cell r="I50" t="str">
            <v xml:space="preserve">FERNANDO EDMUNDO </v>
          </cell>
          <cell r="J50" t="str">
            <v xml:space="preserve">MEDELLIN </v>
          </cell>
          <cell r="K50" t="str">
            <v>BERNAL</v>
          </cell>
          <cell r="L50" t="str">
            <v>Viáticos</v>
          </cell>
          <cell r="M50" t="str">
            <v>Muestreo documentacion y material</v>
          </cell>
          <cell r="N50" t="str">
            <v>Nacional</v>
          </cell>
          <cell r="O50">
            <v>0</v>
          </cell>
          <cell r="Q50" t="str">
            <v>MÉXICO</v>
          </cell>
          <cell r="U50" t="str">
            <v>CD. DE MEXICO</v>
          </cell>
          <cell r="V50" t="str">
            <v>CIUDAD DE MÉXICO</v>
          </cell>
          <cell r="W50" t="str">
            <v>Se acudirá para la apoyo en las actividades de Muestreo de Documentación y Material Electoral en la Empresa Litho Formas ubicada en el Estado de México.</v>
          </cell>
          <cell r="X50">
            <v>45758</v>
          </cell>
          <cell r="Y50">
            <v>45765</v>
          </cell>
          <cell r="AA50">
            <v>54822</v>
          </cell>
        </row>
        <row r="51">
          <cell r="D51" t="str">
            <v>Empleado</v>
          </cell>
          <cell r="E51" t="str">
            <v>CE</v>
          </cell>
          <cell r="F51" t="str">
            <v>CONSEJERA ELECTORAL</v>
          </cell>
          <cell r="H51" t="str">
            <v>CONSEJO GENERAL</v>
          </cell>
          <cell r="I51" t="str">
            <v>MADELEYNE IVETT</v>
          </cell>
          <cell r="J51" t="str">
            <v>FIGUEROA</v>
          </cell>
          <cell r="K51" t="str">
            <v>GAMEZ</v>
          </cell>
          <cell r="L51" t="str">
            <v>Viáticos</v>
          </cell>
          <cell r="M51" t="str">
            <v>Muestreo de documentación y material electora</v>
          </cell>
          <cell r="N51" t="str">
            <v>Nacional</v>
          </cell>
          <cell r="O51">
            <v>0</v>
          </cell>
          <cell r="Q51" t="str">
            <v>MÉXICO</v>
          </cell>
          <cell r="U51" t="str">
            <v>CD. DE MEXICO</v>
          </cell>
          <cell r="V51" t="str">
            <v>CIUDAD DE MÉXICO</v>
          </cell>
          <cell r="W51" t="str">
            <v>Coordinación y Dirección del personal para el apoyo de las actividades de muestreo de documentación y material electoral en la empresa LITHO FORMAS, en el Estado de México.</v>
          </cell>
          <cell r="X51">
            <v>45758</v>
          </cell>
          <cell r="Y51">
            <v>45759</v>
          </cell>
          <cell r="AA51">
            <v>9022</v>
          </cell>
        </row>
        <row r="52">
          <cell r="D52" t="str">
            <v>Empleado</v>
          </cell>
          <cell r="E52" t="str">
            <v>TE-B</v>
          </cell>
          <cell r="F52" t="str">
            <v>AUXILIAR</v>
          </cell>
          <cell r="H52" t="str">
            <v>CONSEJO GENERAL</v>
          </cell>
          <cell r="I52" t="str">
            <v>ALAN ANTONIO</v>
          </cell>
          <cell r="J52" t="str">
            <v xml:space="preserve"> SAMANIEGO</v>
          </cell>
          <cell r="K52" t="str">
            <v xml:space="preserve"> PEREZ</v>
          </cell>
          <cell r="L52" t="str">
            <v>Viáticos</v>
          </cell>
          <cell r="M52" t="str">
            <v>Muestreo de documentación y material electora</v>
          </cell>
          <cell r="N52" t="str">
            <v>Nacional</v>
          </cell>
          <cell r="O52">
            <v>0</v>
          </cell>
          <cell r="Q52" t="str">
            <v>MÉXICO</v>
          </cell>
          <cell r="U52" t="str">
            <v>CD. DE MEXICO</v>
          </cell>
          <cell r="V52" t="str">
            <v>CIUDAD DE MÉXICO</v>
          </cell>
          <cell r="W52" t="str">
            <v>Apoyo en las actividades de muestro de documentación y material electoral en la empresa LITHO FORMAS, en el Estado de México</v>
          </cell>
          <cell r="X52">
            <v>45758</v>
          </cell>
          <cell r="Y52">
            <v>45759</v>
          </cell>
          <cell r="AA52">
            <v>5200</v>
          </cell>
        </row>
        <row r="53">
          <cell r="D53" t="str">
            <v>Empleado</v>
          </cell>
          <cell r="E53" t="str">
            <v>SPEN-EE-D</v>
          </cell>
          <cell r="F53" t="str">
            <v>ASISTENCIA TECNICA DE LO CONTENCIOSO ELECTORAL SPEN-EE-D</v>
          </cell>
          <cell r="H53" t="str">
            <v>DIRECCIÓN EJECUTIVA DE ASUNTOS JURIDICOS</v>
          </cell>
          <cell r="I53" t="str">
            <v>FERNANDO</v>
          </cell>
          <cell r="J53" t="str">
            <v>ARIZMENDI</v>
          </cell>
          <cell r="K53" t="str">
            <v>AREVALO</v>
          </cell>
          <cell r="L53" t="str">
            <v>Viáticos</v>
          </cell>
          <cell r="M53" t="str">
            <v>Remitir informe a Sala Monterrey del TEPJF</v>
          </cell>
          <cell r="N53" t="str">
            <v>Nacional</v>
          </cell>
          <cell r="O53">
            <v>0</v>
          </cell>
          <cell r="Q53" t="str">
            <v>MÉXICO</v>
          </cell>
          <cell r="U53" t="str">
            <v>NUEVO LEÓN</v>
          </cell>
          <cell r="V53" t="str">
            <v>MONTERREY</v>
          </cell>
          <cell r="W53" t="str">
            <v>Remitir el informe relativo al expediente SM-JDC-73/2025</v>
          </cell>
          <cell r="X53">
            <v>45760</v>
          </cell>
          <cell r="Y53">
            <v>45760</v>
          </cell>
          <cell r="AA53">
            <v>2199.6</v>
          </cell>
        </row>
        <row r="54">
          <cell r="D54" t="str">
            <v>Empleado</v>
          </cell>
          <cell r="E54" t="str">
            <v>CE</v>
          </cell>
          <cell r="F54" t="str">
            <v>CONSEJERO ELECTORAL</v>
          </cell>
          <cell r="H54" t="str">
            <v>CONSEJO GENERAL</v>
          </cell>
          <cell r="I54" t="str">
            <v>JUAN CARLOS</v>
          </cell>
          <cell r="J54" t="str">
            <v>CISNEROS</v>
          </cell>
          <cell r="K54" t="str">
            <v>RUIZ</v>
          </cell>
          <cell r="L54" t="str">
            <v>Viáticos</v>
          </cell>
          <cell r="M54" t="str">
            <v xml:space="preserve">PROMOCION DE LA CONVOCATORIA DE OBSERVADORES </v>
          </cell>
          <cell r="N54" t="str">
            <v>Nacional</v>
          </cell>
          <cell r="O54">
            <v>0</v>
          </cell>
          <cell r="Q54" t="str">
            <v>MÉXICO</v>
          </cell>
          <cell r="U54" t="str">
            <v>COAHUILA</v>
          </cell>
          <cell r="V54" t="str">
            <v>SABINAS</v>
          </cell>
          <cell r="W54" t="str">
            <v>ACTIVIDADES DE DIFUSION DE LA CONVOCATORIA DE OBSERVADORES ELECTORALES</v>
          </cell>
          <cell r="X54">
            <v>45761</v>
          </cell>
          <cell r="Y54">
            <v>45761</v>
          </cell>
          <cell r="AA54">
            <v>1300</v>
          </cell>
        </row>
        <row r="55">
          <cell r="D55" t="str">
            <v>Empleado</v>
          </cell>
          <cell r="E55" t="str">
            <v>EE-D</v>
          </cell>
          <cell r="F55" t="str">
            <v>OPERADOR REGIONAL A</v>
          </cell>
          <cell r="H55" t="str">
            <v>CONSEJO GENERAL</v>
          </cell>
          <cell r="I55" t="str">
            <v>SALVADOR</v>
          </cell>
          <cell r="J55" t="str">
            <v>MARTINEZ</v>
          </cell>
          <cell r="K55" t="str">
            <v>ESQUIVEL</v>
          </cell>
          <cell r="L55" t="str">
            <v>Viáticos</v>
          </cell>
          <cell r="M55" t="str">
            <v xml:space="preserve">PROMOCION DE LA CONVOCATORIA DE OBSERVADORES </v>
          </cell>
          <cell r="N55" t="str">
            <v>Nacional</v>
          </cell>
          <cell r="O55">
            <v>0</v>
          </cell>
          <cell r="Q55" t="str">
            <v>MÉXICO</v>
          </cell>
          <cell r="U55" t="str">
            <v>COAHUILA</v>
          </cell>
          <cell r="V55" t="str">
            <v>SABINAS</v>
          </cell>
          <cell r="W55" t="str">
            <v>ACTIVIDADES DE DIFUSION DE LA CONVOCATORIA DE OBSERVADORES ELECTORALES</v>
          </cell>
          <cell r="X55">
            <v>45761</v>
          </cell>
          <cell r="Y55">
            <v>45761</v>
          </cell>
          <cell r="AA55">
            <v>4298</v>
          </cell>
        </row>
        <row r="56">
          <cell r="D56" t="str">
            <v>Empleado</v>
          </cell>
          <cell r="E56" t="str">
            <v>TE-B</v>
          </cell>
          <cell r="F56" t="str">
            <v>AUXILIAR DE LO CONTENCIOSO ELECTORAL</v>
          </cell>
          <cell r="H56" t="str">
            <v>DIRECCIÓN EJECUTIVA DE ASUNTOS JURIDICOS</v>
          </cell>
          <cell r="I56" t="str">
            <v>PABLO ENRIQUE</v>
          </cell>
          <cell r="J56" t="str">
            <v>ALDACO</v>
          </cell>
          <cell r="K56" t="str">
            <v>FERNANDEZ</v>
          </cell>
          <cell r="L56" t="str">
            <v>Viáticos</v>
          </cell>
          <cell r="M56" t="str">
            <v>VERIFICACIÓN DOCUMENTACIÓN ELECTORAL 2025</v>
          </cell>
          <cell r="N56" t="str">
            <v>Nacional</v>
          </cell>
          <cell r="O56">
            <v>0</v>
          </cell>
          <cell r="Q56" t="str">
            <v>MÉXICO</v>
          </cell>
          <cell r="U56" t="str">
            <v>CD. DE MEXICO</v>
          </cell>
          <cell r="V56" t="str">
            <v>CIUDAD DE MÉXICO</v>
          </cell>
          <cell r="W56" t="str">
            <v xml:space="preserve">Se tiene que trasladar al Estado de México para la verificación de documentación electoral relacionada con el Proceso Electoral Judicial 2025. </v>
          </cell>
          <cell r="X56">
            <v>45760</v>
          </cell>
          <cell r="Y56">
            <v>45772</v>
          </cell>
          <cell r="AA56">
            <v>36650</v>
          </cell>
        </row>
        <row r="57">
          <cell r="D57" t="str">
            <v>Empleado</v>
          </cell>
          <cell r="E57" t="str">
            <v>TE-C</v>
          </cell>
          <cell r="F57" t="str">
            <v>ASISTENCIA TECNICA DE VINCULACIÓN CON EL INE SPEN</v>
          </cell>
          <cell r="H57" t="str">
            <v>DIRECCIÓN EJECUTIVA DE VINCULACION CON INE Y OPLES</v>
          </cell>
          <cell r="I57" t="str">
            <v>JUAN PABLO</v>
          </cell>
          <cell r="J57" t="str">
            <v xml:space="preserve">VAZQUEZ </v>
          </cell>
          <cell r="K57" t="str">
            <v>RIVERA</v>
          </cell>
          <cell r="L57" t="str">
            <v>Viáticos</v>
          </cell>
          <cell r="M57" t="str">
            <v xml:space="preserve">Comisión para la supervisión de impresión de </v>
          </cell>
          <cell r="N57" t="str">
            <v>Nacional</v>
          </cell>
          <cell r="O57">
            <v>0</v>
          </cell>
          <cell r="Q57" t="str">
            <v>MÉXICO</v>
          </cell>
          <cell r="U57" t="str">
            <v>CD. DE MEXICO</v>
          </cell>
          <cell r="V57" t="str">
            <v>CIUDAD DE MÉXICO</v>
          </cell>
          <cell r="W57" t="str">
            <v xml:space="preserve">Apoyar en la supervisión de la validación en la impresión de boletas </v>
          </cell>
          <cell r="X57">
            <v>45760</v>
          </cell>
          <cell r="Y57">
            <v>45772</v>
          </cell>
          <cell r="AA57">
            <v>37150</v>
          </cell>
        </row>
        <row r="58">
          <cell r="D58" t="str">
            <v>Empleado</v>
          </cell>
          <cell r="E58" t="str">
            <v>AUX-A</v>
          </cell>
          <cell r="F58" t="str">
            <v>CHOFER AUXILIAR</v>
          </cell>
          <cell r="H58" t="str">
            <v>DIRECCIÓN EJECUTIVA DE ADMINISTRACIÓN</v>
          </cell>
          <cell r="I58" t="str">
            <v>JOSE DANIEL</v>
          </cell>
          <cell r="J58" t="str">
            <v>LOERA</v>
          </cell>
          <cell r="K58" t="str">
            <v>MATA</v>
          </cell>
          <cell r="L58" t="str">
            <v>Viáticos</v>
          </cell>
          <cell r="M58" t="str">
            <v>INSTALACION DE CAMARAS</v>
          </cell>
          <cell r="N58" t="str">
            <v>Nacional</v>
          </cell>
          <cell r="O58">
            <v>0</v>
          </cell>
          <cell r="Q58" t="str">
            <v>MÉXICO</v>
          </cell>
          <cell r="U58" t="str">
            <v>COAHUILA</v>
          </cell>
          <cell r="V58" t="str">
            <v>PARRAS</v>
          </cell>
          <cell r="W58" t="str">
            <v>INSTALACIÓN DE CAMARAS EN EL COMITÉ DE PARRAS (03)</v>
          </cell>
          <cell r="X58">
            <v>45762</v>
          </cell>
          <cell r="Y58">
            <v>45762</v>
          </cell>
          <cell r="AA58">
            <v>2751.45</v>
          </cell>
        </row>
        <row r="59">
          <cell r="D59" t="str">
            <v>Empleado</v>
          </cell>
          <cell r="E59" t="str">
            <v>AUX-NE-H</v>
          </cell>
          <cell r="F59" t="str">
            <v>AUXILIAR</v>
          </cell>
          <cell r="H59" t="str">
            <v>DIRECCIÓN EJECUTIVA DE ADMINISTRACIÓN</v>
          </cell>
          <cell r="I59" t="str">
            <v xml:space="preserve">JUAN ENRIQUE </v>
          </cell>
          <cell r="J59" t="str">
            <v xml:space="preserve">MURILLO </v>
          </cell>
          <cell r="K59" t="str">
            <v>DEL BOSQUE</v>
          </cell>
          <cell r="L59" t="str">
            <v>Viáticos</v>
          </cell>
          <cell r="M59" t="str">
            <v>INSTALACIÓN DE CAMARAS</v>
          </cell>
          <cell r="N59" t="str">
            <v>Nacional</v>
          </cell>
          <cell r="O59">
            <v>0</v>
          </cell>
          <cell r="Q59" t="str">
            <v>MÉXICO</v>
          </cell>
          <cell r="U59" t="str">
            <v>COAHUILA</v>
          </cell>
          <cell r="V59" t="str">
            <v>PARRAS</v>
          </cell>
          <cell r="W59" t="str">
            <v>INSTALACION DE CAMARAS EN EL COMITÉ DISTRITAL (3) PARRAS DE LA FUENTE.</v>
          </cell>
          <cell r="X59">
            <v>45762</v>
          </cell>
          <cell r="Y59">
            <v>45762</v>
          </cell>
          <cell r="AA59">
            <v>800</v>
          </cell>
        </row>
        <row r="60">
          <cell r="D60" t="str">
            <v>Empleado</v>
          </cell>
          <cell r="E60" t="str">
            <v>EE-C</v>
          </cell>
          <cell r="F60" t="str">
            <v>COORDINACIÓN DE LO CONSULTIVO LEGAL</v>
          </cell>
          <cell r="H60" t="str">
            <v>DIRECCIÓN EJECUTIVA DE ASUNTOS JURIDICOS</v>
          </cell>
          <cell r="I60" t="str">
            <v>LEONARDO ARTURO</v>
          </cell>
          <cell r="J60" t="str">
            <v>BARRIGA</v>
          </cell>
          <cell r="K60" t="str">
            <v>UREÑA</v>
          </cell>
          <cell r="L60" t="str">
            <v>Viáticos</v>
          </cell>
          <cell r="M60" t="str">
            <v>Entrega de oficio dirigido a Consejería del C</v>
          </cell>
          <cell r="N60" t="str">
            <v>Nacional</v>
          </cell>
          <cell r="O60">
            <v>0</v>
          </cell>
          <cell r="Q60" t="str">
            <v>MÉXICO</v>
          </cell>
          <cell r="U60" t="str">
            <v>COAHUILA</v>
          </cell>
          <cell r="V60" t="str">
            <v>MONCLOVA</v>
          </cell>
          <cell r="W60" t="str">
            <v>Entregar oficio a Consejería de Monclova</v>
          </cell>
          <cell r="X60">
            <v>45762</v>
          </cell>
          <cell r="Y60">
            <v>45763</v>
          </cell>
          <cell r="AA60">
            <v>4884</v>
          </cell>
        </row>
        <row r="61">
          <cell r="D61" t="str">
            <v>Empleado</v>
          </cell>
          <cell r="E61" t="str">
            <v>TE-E</v>
          </cell>
          <cell r="F61" t="str">
            <v>PROGRAMADOR DE INNOVACIÓN E INFORMÁTICA</v>
          </cell>
          <cell r="H61" t="str">
            <v>DIRECCIÓN EJECUTIVA DE INNOVACIÓN E INFORMÁTICA</v>
          </cell>
          <cell r="I61" t="str">
            <v>DAVID ALEJANDRO</v>
          </cell>
          <cell r="J61" t="str">
            <v>VILLANUEVA</v>
          </cell>
          <cell r="K61" t="str">
            <v>RIVERA</v>
          </cell>
          <cell r="L61" t="str">
            <v>Viáticos</v>
          </cell>
          <cell r="M61" t="str">
            <v>Instalación de cámaras de seguridad en los co</v>
          </cell>
          <cell r="N61" t="str">
            <v>Nacional</v>
          </cell>
          <cell r="O61">
            <v>0</v>
          </cell>
          <cell r="Q61" t="str">
            <v>MÉXICO</v>
          </cell>
          <cell r="U61" t="str">
            <v>COAHUILA</v>
          </cell>
          <cell r="V61" t="str">
            <v>PARRAS</v>
          </cell>
          <cell r="W61" t="str">
            <v>Instalar las cámaras de seguridad en el comité de Parras</v>
          </cell>
          <cell r="X61">
            <v>45762</v>
          </cell>
          <cell r="Y61">
            <v>45762</v>
          </cell>
          <cell r="AA61">
            <v>800</v>
          </cell>
        </row>
        <row r="62">
          <cell r="D62" t="str">
            <v>Empleado</v>
          </cell>
          <cell r="E62" t="str">
            <v>CE</v>
          </cell>
          <cell r="F62" t="str">
            <v>CONSEJERO ELECTORAL</v>
          </cell>
          <cell r="H62" t="str">
            <v>CONSEJO GENERAL</v>
          </cell>
          <cell r="I62" t="str">
            <v>JUAN CARLOS</v>
          </cell>
          <cell r="J62" t="str">
            <v>CISNEROS</v>
          </cell>
          <cell r="K62" t="str">
            <v>RUIZ</v>
          </cell>
          <cell r="L62" t="str">
            <v>Viáticos</v>
          </cell>
          <cell r="M62" t="str">
            <v>VISITAS DE SUPERVISION EN LOS COMITES JUDICIA</v>
          </cell>
          <cell r="N62" t="str">
            <v>Nacional</v>
          </cell>
          <cell r="O62">
            <v>0</v>
          </cell>
          <cell r="Q62" t="str">
            <v>MÉXICO</v>
          </cell>
          <cell r="U62" t="str">
            <v>COAHUILA</v>
          </cell>
          <cell r="V62" t="str">
            <v>ACUÑA</v>
          </cell>
          <cell r="W62" t="str">
            <v>SE REALIZARÁN VISITAS DE SUPERVISION EN LOS COMITES JUDICIALES ELECTORALES DISTRITALES DE LA REGION CENTRO, CINCO MANANTIALES Y CARBONIFERA</v>
          </cell>
          <cell r="X62">
            <v>45769</v>
          </cell>
          <cell r="Y62">
            <v>45770</v>
          </cell>
          <cell r="AA62">
            <v>9949.36</v>
          </cell>
        </row>
        <row r="63">
          <cell r="D63" t="str">
            <v>Empleado</v>
          </cell>
          <cell r="E63" t="str">
            <v>EE-D</v>
          </cell>
          <cell r="F63" t="str">
            <v>OPERADOR REGIONAL A</v>
          </cell>
          <cell r="H63" t="str">
            <v>CONSEJO GENERAL</v>
          </cell>
          <cell r="I63" t="str">
            <v>SALVADOR</v>
          </cell>
          <cell r="J63" t="str">
            <v>MARTINEZ</v>
          </cell>
          <cell r="K63" t="str">
            <v>ESQUIVEL</v>
          </cell>
          <cell r="L63" t="str">
            <v>Viáticos</v>
          </cell>
          <cell r="M63" t="str">
            <v>VISITAS DE SUPERVISION EN LOS COMITES JUDICIA</v>
          </cell>
          <cell r="N63" t="str">
            <v>Nacional</v>
          </cell>
          <cell r="O63">
            <v>0</v>
          </cell>
          <cell r="Q63" t="str">
            <v>MÉXICO</v>
          </cell>
          <cell r="U63" t="str">
            <v>COAHUILA</v>
          </cell>
          <cell r="V63" t="str">
            <v>ACUÑA</v>
          </cell>
          <cell r="W63" t="str">
            <v>SE REALIZARÁN VISITAS DE SUPERVISION EN LOS COMITES JUDICIALES ELECTORALES DISTRITALES DE MONCLOVA, SABINAS, PIEDRAS NEGRAS Y ACUÑA</v>
          </cell>
          <cell r="X63">
            <v>45769</v>
          </cell>
          <cell r="Y63">
            <v>45770</v>
          </cell>
          <cell r="AA63">
            <v>2900</v>
          </cell>
        </row>
        <row r="64">
          <cell r="D64" t="str">
            <v>Empleado</v>
          </cell>
          <cell r="E64" t="str">
            <v>TE-B</v>
          </cell>
          <cell r="F64" t="str">
            <v>AUXILIAR DE PROCEDIMIENTOS SANCIONADORES</v>
          </cell>
          <cell r="H64" t="str">
            <v>DIRECCIÓN EJECUTIVA DE ASUNTOS JURIDICOS</v>
          </cell>
          <cell r="I64" t="str">
            <v>CÉSAR ADOLFO</v>
          </cell>
          <cell r="J64" t="str">
            <v>REVILLA</v>
          </cell>
          <cell r="K64" t="str">
            <v>SÁNCHEZ</v>
          </cell>
          <cell r="L64" t="str">
            <v>Viáticos</v>
          </cell>
          <cell r="M64" t="str">
            <v xml:space="preserve">Diligencia de notificación </v>
          </cell>
          <cell r="N64" t="str">
            <v>Nacional</v>
          </cell>
          <cell r="O64">
            <v>0</v>
          </cell>
          <cell r="Q64" t="str">
            <v>MÉXICO</v>
          </cell>
          <cell r="U64" t="str">
            <v>COAHUILA</v>
          </cell>
          <cell r="V64" t="str">
            <v>MONCLOVA</v>
          </cell>
          <cell r="W64" t="str">
            <v>entrega de oficios del juicio 007-2024 D.G.E.</v>
          </cell>
          <cell r="X64">
            <v>45769</v>
          </cell>
          <cell r="Y64">
            <v>45770</v>
          </cell>
          <cell r="AA64">
            <v>4384</v>
          </cell>
        </row>
        <row r="65">
          <cell r="D65" t="str">
            <v>Empleado</v>
          </cell>
          <cell r="E65" t="str">
            <v>AUX-A</v>
          </cell>
          <cell r="F65" t="str">
            <v>CHOFER AUXILIAR</v>
          </cell>
          <cell r="H65" t="str">
            <v>DIRECCIÓN EJECUTIVA DE ADMINISTRACIÓN</v>
          </cell>
          <cell r="I65" t="str">
            <v>KINICHKAKMOC</v>
          </cell>
          <cell r="J65" t="str">
            <v>GOMEZ</v>
          </cell>
          <cell r="K65" t="str">
            <v>SEGURA</v>
          </cell>
          <cell r="L65" t="str">
            <v>Viáticos</v>
          </cell>
          <cell r="M65" t="str">
            <v>TRASLADO DE MATERIAL</v>
          </cell>
          <cell r="N65" t="str">
            <v>Nacional</v>
          </cell>
          <cell r="O65">
            <v>0</v>
          </cell>
          <cell r="Q65" t="str">
            <v>MÉXICO</v>
          </cell>
          <cell r="U65" t="str">
            <v>COAHUILA</v>
          </cell>
          <cell r="V65" t="str">
            <v>ACUÑA</v>
          </cell>
          <cell r="W65" t="str">
            <v>TRASLADO DE MATERIAL ELECTORAL A LOS COMITES DISTRITALES DEL PEJE 2024-2025</v>
          </cell>
          <cell r="X65">
            <v>45768</v>
          </cell>
          <cell r="Y65">
            <v>45771</v>
          </cell>
          <cell r="AA65">
            <v>24985.19</v>
          </cell>
        </row>
        <row r="66">
          <cell r="D66" t="str">
            <v>Empleado</v>
          </cell>
          <cell r="E66" t="str">
            <v>AUX-A</v>
          </cell>
          <cell r="F66" t="str">
            <v>CHOFER AUXILIAR</v>
          </cell>
          <cell r="H66" t="str">
            <v>DIRECCIÓN EJECUTIVA DE ADMINISTRACIÓN</v>
          </cell>
          <cell r="I66" t="str">
            <v>JOSE DANIEL</v>
          </cell>
          <cell r="J66" t="str">
            <v>LOERA</v>
          </cell>
          <cell r="K66" t="str">
            <v>MATA</v>
          </cell>
          <cell r="L66" t="str">
            <v>Viáticos</v>
          </cell>
          <cell r="M66" t="str">
            <v>TRASLADO DE MATERIAL</v>
          </cell>
          <cell r="N66" t="str">
            <v>Nacional</v>
          </cell>
          <cell r="O66">
            <v>0</v>
          </cell>
          <cell r="Q66" t="str">
            <v>MÉXICO</v>
          </cell>
          <cell r="U66" t="str">
            <v>COAHUILA</v>
          </cell>
          <cell r="V66" t="str">
            <v>ACUÑA</v>
          </cell>
          <cell r="W66" t="str">
            <v>TRASLADO DEL MATERIAL ELECTORAL A LOS COMITES DISTRITALES PARA EL PEJE 2024-2025</v>
          </cell>
          <cell r="X66">
            <v>45768</v>
          </cell>
          <cell r="Y66">
            <v>45771</v>
          </cell>
          <cell r="AA66">
            <v>7100</v>
          </cell>
        </row>
        <row r="67">
          <cell r="D67" t="str">
            <v>Empleado</v>
          </cell>
          <cell r="E67" t="str">
            <v>CE</v>
          </cell>
          <cell r="F67" t="str">
            <v>PRESIDENTE</v>
          </cell>
          <cell r="H67" t="str">
            <v>PRESIDENCIA</v>
          </cell>
          <cell r="I67" t="str">
            <v>OSCAR DANIEL</v>
          </cell>
          <cell r="J67" t="str">
            <v>RODRIGUEZ</v>
          </cell>
          <cell r="K67" t="str">
            <v>FUENTES</v>
          </cell>
          <cell r="L67" t="str">
            <v>Viáticos</v>
          </cell>
          <cell r="M67" t="str">
            <v>Foro Distrital: Paridad, Inclusión y Represen</v>
          </cell>
          <cell r="N67" t="str">
            <v>Nacional</v>
          </cell>
          <cell r="O67">
            <v>0</v>
          </cell>
          <cell r="Q67" t="str">
            <v>MÉXICO</v>
          </cell>
          <cell r="U67" t="str">
            <v>NAYARIT</v>
          </cell>
          <cell r="V67" t="str">
            <v>TEPIC</v>
          </cell>
          <cell r="W67" t="str">
            <v>Promoción del diálogo en torno a la elección al Poder Judicial Federal entre estudiantes y sociedad civil, así como resolver dudas en torno al modelo de votación y el correcto ejercicio de los derechos político-electorales en este proceso electoral inédito,  en el que participará como ponente en la ciudad de Tepic, Nayarit.</v>
          </cell>
          <cell r="X67">
            <v>45771</v>
          </cell>
          <cell r="Y67">
            <v>45774</v>
          </cell>
          <cell r="AA67">
            <v>18422</v>
          </cell>
        </row>
        <row r="68">
          <cell r="D68" t="str">
            <v>Empleado</v>
          </cell>
          <cell r="E68" t="str">
            <v>EE-C</v>
          </cell>
          <cell r="F68" t="str">
            <v>COORDINADOR DE ORGANISMOS DESCONCENTRADOS</v>
          </cell>
          <cell r="H68" t="str">
            <v>SECRETARIA EJECUTIVA</v>
          </cell>
          <cell r="I68" t="str">
            <v>RAYMUNDO</v>
          </cell>
          <cell r="J68" t="str">
            <v>FERNANDEZ</v>
          </cell>
          <cell r="K68" t="str">
            <v>FLORES</v>
          </cell>
          <cell r="L68" t="str">
            <v>Viáticos</v>
          </cell>
          <cell r="M68" t="str">
            <v>Visita de inspección a los Comités Judiciales</v>
          </cell>
          <cell r="N68" t="str">
            <v>Nacional</v>
          </cell>
          <cell r="O68">
            <v>0</v>
          </cell>
          <cell r="Q68" t="str">
            <v>MÉXICO</v>
          </cell>
          <cell r="U68" t="str">
            <v>COAHUILA</v>
          </cell>
          <cell r="V68" t="str">
            <v>ACUÑA</v>
          </cell>
          <cell r="W68" t="str">
            <v>Visita de inspección a los Comités Judiciales Electorales sobre habilitación de escpacios y puntos de cómputo el dia de la jornada.</v>
          </cell>
          <cell r="X68">
            <v>45769</v>
          </cell>
          <cell r="Y68">
            <v>45770</v>
          </cell>
          <cell r="AA68">
            <v>8581.91</v>
          </cell>
        </row>
        <row r="69">
          <cell r="D69" t="str">
            <v>Empleado</v>
          </cell>
          <cell r="E69" t="str">
            <v>SEE</v>
          </cell>
          <cell r="F69" t="str">
            <v>SECRETARIO EJECUTIVO</v>
          </cell>
          <cell r="H69" t="str">
            <v>SECRETARIA EJECUTIVA</v>
          </cell>
          <cell r="I69" t="str">
            <v>GERARDO</v>
          </cell>
          <cell r="J69" t="str">
            <v>BLANCO</v>
          </cell>
          <cell r="K69" t="str">
            <v>GUERRA</v>
          </cell>
          <cell r="L69" t="str">
            <v>Viáticos</v>
          </cell>
          <cell r="M69" t="str">
            <v>Visita a comités</v>
          </cell>
          <cell r="N69" t="str">
            <v>Nacional</v>
          </cell>
          <cell r="O69">
            <v>0</v>
          </cell>
          <cell r="Q69" t="str">
            <v>MÉXICO</v>
          </cell>
          <cell r="U69" t="str">
            <v>COAHUILA</v>
          </cell>
          <cell r="V69" t="str">
            <v>ACUÑA</v>
          </cell>
          <cell r="W69" t="str">
            <v xml:space="preserve">Visita, supervisión a comités de la región Norte </v>
          </cell>
          <cell r="X69">
            <v>45769</v>
          </cell>
          <cell r="Y69">
            <v>45770</v>
          </cell>
          <cell r="AA69">
            <v>4100</v>
          </cell>
        </row>
        <row r="70">
          <cell r="D70" t="str">
            <v>Empleado</v>
          </cell>
          <cell r="E70" t="str">
            <v>EE-D</v>
          </cell>
          <cell r="F70" t="str">
            <v>SECRETARIO PARTICULAR DE LA SECRETARÍA EJECUTIVA</v>
          </cell>
          <cell r="H70" t="str">
            <v>SECRETARIA EJECUTIVA</v>
          </cell>
          <cell r="I70" t="str">
            <v>JOSE ROBERTO</v>
          </cell>
          <cell r="J70" t="str">
            <v>RUIZ</v>
          </cell>
          <cell r="K70" t="str">
            <v>SOTO</v>
          </cell>
          <cell r="L70" t="str">
            <v>Viáticos</v>
          </cell>
          <cell r="M70" t="str">
            <v xml:space="preserve">Visita a comités </v>
          </cell>
          <cell r="N70" t="str">
            <v>Nacional</v>
          </cell>
          <cell r="O70">
            <v>0</v>
          </cell>
          <cell r="Q70" t="str">
            <v>MÉXICO</v>
          </cell>
          <cell r="U70" t="str">
            <v>COAHUILA</v>
          </cell>
          <cell r="V70" t="str">
            <v>ACUÑA</v>
          </cell>
          <cell r="W70" t="str">
            <v xml:space="preserve">Visita  comités región norte </v>
          </cell>
          <cell r="X70">
            <v>45769</v>
          </cell>
          <cell r="Y70">
            <v>45770</v>
          </cell>
          <cell r="AA70">
            <v>8581.91</v>
          </cell>
        </row>
        <row r="71">
          <cell r="D71" t="str">
            <v>Empleado</v>
          </cell>
          <cell r="E71" t="str">
            <v>TE-C</v>
          </cell>
          <cell r="F71" t="str">
            <v>AUXILIAR ÁREA</v>
          </cell>
          <cell r="H71" t="str">
            <v>DIRECCIÓN EJECUTIVA DE COMUNICACIÓN SOCIAL</v>
          </cell>
          <cell r="I71" t="str">
            <v>GABRIELA MAGALI</v>
          </cell>
          <cell r="J71" t="str">
            <v>GONZÁLEZ</v>
          </cell>
          <cell r="K71" t="str">
            <v>VELÁZQUEZ</v>
          </cell>
          <cell r="L71" t="str">
            <v>Viáticos</v>
          </cell>
          <cell r="M71" t="str">
            <v>CABILDO INFANTIL TORREÓN 2025</v>
          </cell>
          <cell r="N71" t="str">
            <v>Nacional</v>
          </cell>
          <cell r="O71">
            <v>0</v>
          </cell>
          <cell r="Q71" t="str">
            <v>MÉXICO</v>
          </cell>
          <cell r="U71" t="str">
            <v>COAHUILA</v>
          </cell>
          <cell r="V71" t="str">
            <v>TORREÓN</v>
          </cell>
          <cell r="W71" t="str">
            <v>CONDUCCIÓN DEL EVENTO, GENERACIÓN DE CONTENIDO PARA REDES SOCIALES Y LA URNA, COORDINACIÓN EQUIPO DE COMUNICACIÓN.</v>
          </cell>
          <cell r="X71">
            <v>45771</v>
          </cell>
          <cell r="Y71">
            <v>45772</v>
          </cell>
          <cell r="AA71">
            <v>2900</v>
          </cell>
        </row>
        <row r="72">
          <cell r="D72" t="str">
            <v>Empleado</v>
          </cell>
          <cell r="E72" t="str">
            <v>TE-D</v>
          </cell>
          <cell r="F72" t="str">
            <v>AUXILIAR AUDIOVISUAL</v>
          </cell>
          <cell r="H72" t="str">
            <v>DIRECCIÓN EJECUTIVA DE COMUNICACIÓN SOCIAL</v>
          </cell>
          <cell r="I72" t="str">
            <v>JUAN EDUARDO</v>
          </cell>
          <cell r="J72" t="str">
            <v>GUTIERREZ</v>
          </cell>
          <cell r="K72" t="str">
            <v>MARTINEZ</v>
          </cell>
          <cell r="L72" t="str">
            <v>Viáticos</v>
          </cell>
          <cell r="M72" t="str">
            <v>CABILDO INFANTIL TORREÓN 2025</v>
          </cell>
          <cell r="N72" t="str">
            <v>Nacional</v>
          </cell>
          <cell r="O72">
            <v>0</v>
          </cell>
          <cell r="Q72" t="str">
            <v>MÉXICO</v>
          </cell>
          <cell r="U72" t="str">
            <v>COAHUILA</v>
          </cell>
          <cell r="V72" t="str">
            <v>TORREÓN</v>
          </cell>
          <cell r="W72" t="str">
            <v>GRABACIÓN Y SONORIZACIÓN DEL CABILDO INFANTIL QUE SE LLEVARÁ A CABO EN LA CIUDAD DE TORREÓN COAHUILA.</v>
          </cell>
          <cell r="X72">
            <v>45771</v>
          </cell>
          <cell r="Y72">
            <v>45772</v>
          </cell>
          <cell r="AA72">
            <v>6072.91</v>
          </cell>
        </row>
        <row r="73">
          <cell r="D73" t="str">
            <v>Empleado</v>
          </cell>
          <cell r="E73" t="str">
            <v>TE-C</v>
          </cell>
          <cell r="F73" t="str">
            <v>AUXILIAR ÁREA</v>
          </cell>
          <cell r="H73" t="str">
            <v>DIRECCIÓN EJECUTIVA DE ORGANIZACIÓN ELECTORAL</v>
          </cell>
          <cell r="I73" t="str">
            <v>JOSE HERMILO</v>
          </cell>
          <cell r="J73" t="str">
            <v>JIMENEZ</v>
          </cell>
          <cell r="K73" t="str">
            <v>ESTRADA</v>
          </cell>
          <cell r="L73" t="str">
            <v>Viáticos</v>
          </cell>
          <cell r="M73" t="str">
            <v xml:space="preserve">Entrega de Materiales Electorales al CJED 02 </v>
          </cell>
          <cell r="N73" t="str">
            <v>Nacional</v>
          </cell>
          <cell r="O73">
            <v>0</v>
          </cell>
          <cell r="Q73" t="str">
            <v>MÉXICO</v>
          </cell>
          <cell r="U73" t="str">
            <v>COAHUILA</v>
          </cell>
          <cell r="V73" t="str">
            <v>MONCLOVA</v>
          </cell>
          <cell r="W73" t="str">
            <v>Acompañamiento al transporte para entrega al Comite Judicial Electoral Distrital 02 de Monclova, de las Cajas Contenedoras del Material Electoral a utlilizarse en el marco del Proceso Judicial Electoral Extraordinario 2024 - 2025 de Coahuila de Zaragoza, el cual es concurrente con el federal</v>
          </cell>
          <cell r="X73">
            <v>45770</v>
          </cell>
          <cell r="Y73">
            <v>45770</v>
          </cell>
          <cell r="AA73">
            <v>800</v>
          </cell>
        </row>
        <row r="74">
          <cell r="D74" t="str">
            <v>Empleado</v>
          </cell>
          <cell r="E74" t="str">
            <v>DE-C</v>
          </cell>
          <cell r="F74" t="str">
            <v>DIRECTORA EJECUTIVA DE EDUCACIÓN CIVICA</v>
          </cell>
          <cell r="H74" t="str">
            <v>DIRECCIÓN EJECUTIVA DE EDUCACION CIVICA</v>
          </cell>
          <cell r="I74" t="str">
            <v>ROSA ALICIA</v>
          </cell>
          <cell r="J74" t="str">
            <v>LEIJA</v>
          </cell>
          <cell r="K74" t="str">
            <v>HERNANDEZ</v>
          </cell>
          <cell r="L74" t="str">
            <v>Viáticos</v>
          </cell>
          <cell r="M74" t="str">
            <v>Cabildo Infantil, Torreón 2025</v>
          </cell>
          <cell r="N74" t="str">
            <v>Nacional</v>
          </cell>
          <cell r="O74">
            <v>0</v>
          </cell>
          <cell r="Q74" t="str">
            <v>MÉXICO</v>
          </cell>
          <cell r="U74" t="str">
            <v>COAHUILA</v>
          </cell>
          <cell r="V74" t="str">
            <v>TORREÓN</v>
          </cell>
          <cell r="W74" t="str">
            <v>Logística, operatividad, Capacitación y Ejercicio democrático para elegir a Alcaldesa o Alcalde y Cabildo Infantil Torreón 2025.</v>
          </cell>
          <cell r="X74">
            <v>45771</v>
          </cell>
          <cell r="Y74">
            <v>45772</v>
          </cell>
          <cell r="AA74">
            <v>3400</v>
          </cell>
        </row>
        <row r="75">
          <cell r="D75" t="str">
            <v>Empleado</v>
          </cell>
          <cell r="E75" t="str">
            <v>TE-C</v>
          </cell>
          <cell r="F75" t="str">
            <v>TECNICO DE EDUACION CIVICA</v>
          </cell>
          <cell r="H75" t="str">
            <v>DIRECCIÓN EJECUTIVA DE EDUCACION CIVICA</v>
          </cell>
          <cell r="I75" t="str">
            <v>SHEILA LIZZETH</v>
          </cell>
          <cell r="J75" t="str">
            <v>HERNANDEZ</v>
          </cell>
          <cell r="K75" t="str">
            <v>HERNANDEZ</v>
          </cell>
          <cell r="L75" t="str">
            <v>Viáticos</v>
          </cell>
          <cell r="M75" t="str">
            <v>Cabildo Infantil, Torreón 2025</v>
          </cell>
          <cell r="N75" t="str">
            <v>Nacional</v>
          </cell>
          <cell r="O75">
            <v>0</v>
          </cell>
          <cell r="Q75" t="str">
            <v>MÉXICO</v>
          </cell>
          <cell r="U75" t="str">
            <v>COAHUILA</v>
          </cell>
          <cell r="V75" t="str">
            <v>TORREÓN</v>
          </cell>
          <cell r="W75" t="str">
            <v>Logística, operatividad, Capacitación y Ejercicio democrático para elegir a Alcaldesa o Alcalde y Cabildo Infantil Torreón 2025.</v>
          </cell>
          <cell r="X75">
            <v>45771</v>
          </cell>
          <cell r="Y75">
            <v>45772</v>
          </cell>
          <cell r="AA75">
            <v>2900</v>
          </cell>
        </row>
        <row r="76">
          <cell r="D76" t="str">
            <v>Empleado</v>
          </cell>
          <cell r="E76" t="str">
            <v>SPEN-EE-C</v>
          </cell>
          <cell r="F76" t="str">
            <v>COORDINADOR DE EUCACIÓN CIVICA - SPEN</v>
          </cell>
          <cell r="H76" t="str">
            <v>DIRECCIÓN EJECUTIVA DE EDUCACION CIVICA</v>
          </cell>
          <cell r="I76" t="str">
            <v xml:space="preserve">EFRAIN </v>
          </cell>
          <cell r="J76" t="str">
            <v xml:space="preserve">CAMPOS </v>
          </cell>
          <cell r="K76" t="str">
            <v>CASTRO</v>
          </cell>
          <cell r="L76" t="str">
            <v>Viáticos</v>
          </cell>
          <cell r="M76" t="str">
            <v>Cabildo Infantil Torreón 2025</v>
          </cell>
          <cell r="N76" t="str">
            <v>Nacional</v>
          </cell>
          <cell r="O76">
            <v>0</v>
          </cell>
          <cell r="Q76" t="str">
            <v>MÉXICO</v>
          </cell>
          <cell r="U76" t="str">
            <v>COAHUILA</v>
          </cell>
          <cell r="V76" t="str">
            <v>TORREÓN</v>
          </cell>
          <cell r="W76" t="str">
            <v>Logística, operatividad, Capacitación y Ejercicio democrático para elegir a Alcaldesa o Alcalde y Cabildo Infantil Torreón 2025.</v>
          </cell>
          <cell r="X76">
            <v>45771</v>
          </cell>
          <cell r="Y76">
            <v>45772</v>
          </cell>
          <cell r="AA76">
            <v>6500.91</v>
          </cell>
        </row>
        <row r="77">
          <cell r="D77" t="str">
            <v>Empleado</v>
          </cell>
          <cell r="E77" t="str">
            <v>EE-B</v>
          </cell>
          <cell r="F77" t="str">
            <v>COORDINACIÓN DE INFORMATICA Y SISTEMAS</v>
          </cell>
          <cell r="H77" t="str">
            <v>DIRECCIÓN EJECUTIVA DE INNOVACIÓN E INFORMÁTICA</v>
          </cell>
          <cell r="I77" t="str">
            <v xml:space="preserve">ULISES </v>
          </cell>
          <cell r="J77" t="str">
            <v xml:space="preserve">MONTELOGO </v>
          </cell>
          <cell r="K77" t="str">
            <v>SALDAÑA</v>
          </cell>
          <cell r="L77" t="str">
            <v>Viáticos</v>
          </cell>
          <cell r="M77" t="str">
            <v>CABILDO INFANTIL TORREÓN 2025</v>
          </cell>
          <cell r="N77" t="str">
            <v>Nacional</v>
          </cell>
          <cell r="O77">
            <v>0</v>
          </cell>
          <cell r="Q77" t="str">
            <v>MÉXICO</v>
          </cell>
          <cell r="U77" t="str">
            <v>COAHUILA</v>
          </cell>
          <cell r="V77" t="str">
            <v>TORREÓN</v>
          </cell>
          <cell r="W77" t="str">
            <v>ELECCIÓN CON URNA ELECTRONICA PARA EL CABILDO INFANTIL EN LA CIUDAD DE TORREÓN COAHUILA</v>
          </cell>
          <cell r="X77">
            <v>45771</v>
          </cell>
          <cell r="Y77">
            <v>45772</v>
          </cell>
          <cell r="AA77">
            <v>3400</v>
          </cell>
        </row>
        <row r="78">
          <cell r="D78" t="str">
            <v>Empleado</v>
          </cell>
          <cell r="E78" t="str">
            <v>NE-AUX-G</v>
          </cell>
          <cell r="F78" t="str">
            <v>AUXILIAR DE INNOVACIÓN ELECTORAL</v>
          </cell>
          <cell r="H78" t="str">
            <v>DIRECCIÓN EJECUTIVA DE INNOVACIÓN E INFORMÁTICA</v>
          </cell>
          <cell r="I78" t="str">
            <v>DIEGO ANTONIO</v>
          </cell>
          <cell r="J78" t="str">
            <v>CELEDON</v>
          </cell>
          <cell r="K78" t="str">
            <v>FUENTES</v>
          </cell>
          <cell r="L78" t="str">
            <v>Viáticos</v>
          </cell>
          <cell r="M78" t="str">
            <v>SOPORTE TECNICO PARA CABILDO INFANTIL TORREON</v>
          </cell>
          <cell r="N78" t="str">
            <v>Nacional</v>
          </cell>
          <cell r="O78">
            <v>0</v>
          </cell>
          <cell r="Q78" t="str">
            <v>MÉXICO</v>
          </cell>
          <cell r="U78" t="str">
            <v>COAHUILA</v>
          </cell>
          <cell r="V78" t="str">
            <v>TORREÓN</v>
          </cell>
          <cell r="W78" t="str">
            <v>SOPORTE TECNICO PARA CABILDO INFANTIL TORREON</v>
          </cell>
          <cell r="X78">
            <v>45771</v>
          </cell>
          <cell r="Y78">
            <v>45772</v>
          </cell>
          <cell r="AA78">
            <v>2900</v>
          </cell>
        </row>
        <row r="79">
          <cell r="D79" t="str">
            <v>Empleado</v>
          </cell>
          <cell r="E79" t="str">
            <v>TE-C</v>
          </cell>
          <cell r="F79" t="str">
            <v>AUXILIAR ÁREA</v>
          </cell>
          <cell r="H79" t="str">
            <v>DIRECCIÓN EJECUTIVA DE ORGANIZACIÓN ELECTORAL</v>
          </cell>
          <cell r="I79" t="str">
            <v>JOSE HERMILO</v>
          </cell>
          <cell r="J79" t="str">
            <v>JIMENEZ</v>
          </cell>
          <cell r="K79" t="str">
            <v>ESTRADA</v>
          </cell>
          <cell r="L79" t="str">
            <v>Viáticos</v>
          </cell>
          <cell r="M79" t="str">
            <v xml:space="preserve">Entrega de Materiales Electorales a los CJED </v>
          </cell>
          <cell r="N79" t="str">
            <v>Nacional</v>
          </cell>
          <cell r="O79">
            <v>0</v>
          </cell>
          <cell r="Q79" t="str">
            <v>MÉXICO</v>
          </cell>
          <cell r="U79" t="str">
            <v>COAHUILA</v>
          </cell>
          <cell r="V79" t="str">
            <v>PIEDRAS NEGRAS</v>
          </cell>
          <cell r="W79" t="str">
            <v>Acompañamiento al trasporte para entrega a los CJED 01 de Acuña y 04 de Piedras Negras, de las Cajas Contenedoras de Material Electoral a utilizarse en el marco del Proceso Judicial Electoral Extraordinario 2024 - 2025 de Coahuila de Zaragoza, el cual es concurrente con el federal.</v>
          </cell>
          <cell r="X79">
            <v>45771</v>
          </cell>
          <cell r="Y79">
            <v>45771</v>
          </cell>
          <cell r="AA79">
            <v>800</v>
          </cell>
        </row>
        <row r="80">
          <cell r="D80" t="str">
            <v>Empleado</v>
          </cell>
          <cell r="E80" t="str">
            <v>TE-A</v>
          </cell>
          <cell r="F80" t="str">
            <v>AUXILIAR</v>
          </cell>
          <cell r="H80" t="str">
            <v>DIRECCIÓN EJECUTIVA DE ORGANIZACIÓN ELECTORAL</v>
          </cell>
          <cell r="I80" t="str">
            <v>JUAN CARLOS</v>
          </cell>
          <cell r="J80" t="str">
            <v>GARCIA</v>
          </cell>
          <cell r="K80" t="str">
            <v>RAMIREZ</v>
          </cell>
          <cell r="L80" t="str">
            <v>Viáticos</v>
          </cell>
          <cell r="M80" t="str">
            <v xml:space="preserve">Entrega de Materiales Electorales al CJED 05 </v>
          </cell>
          <cell r="N80" t="str">
            <v>Nacional</v>
          </cell>
          <cell r="O80">
            <v>0</v>
          </cell>
          <cell r="Q80" t="str">
            <v>MÉXICO</v>
          </cell>
          <cell r="U80" t="str">
            <v>COAHUILA</v>
          </cell>
          <cell r="V80" t="str">
            <v>SABINAS</v>
          </cell>
          <cell r="W80" t="str">
            <v>Acompañamiento al transporte para entrega al Comité Judicial Electoral Distrital 05 de Sabinas, de las Cajas Contenedoras de Material Electoral a utilizarse en el marco del Proceso Judicial Electoral Extraordinario 2024-2025 de Coahuila de Zaragoza, el cual es concurrente con el federal.</v>
          </cell>
          <cell r="X80">
            <v>45771</v>
          </cell>
          <cell r="Y80">
            <v>45771</v>
          </cell>
          <cell r="AA80">
            <v>800</v>
          </cell>
        </row>
        <row r="81">
          <cell r="D81" t="str">
            <v>Empleado</v>
          </cell>
          <cell r="E81" t="str">
            <v>CE</v>
          </cell>
          <cell r="F81" t="str">
            <v>CONSEJERA ELECTORAL</v>
          </cell>
          <cell r="H81" t="str">
            <v>CONSEJO GENERAL</v>
          </cell>
          <cell r="I81" t="str">
            <v>LETICIA</v>
          </cell>
          <cell r="J81" t="str">
            <v>BRAVO</v>
          </cell>
          <cell r="K81" t="str">
            <v>OSTOS</v>
          </cell>
          <cell r="L81" t="str">
            <v>Viáticos</v>
          </cell>
          <cell r="M81" t="str">
            <v>Proceso de Elección del Cabildo Infantil  Tor</v>
          </cell>
          <cell r="N81" t="str">
            <v>Nacional</v>
          </cell>
          <cell r="O81">
            <v>0</v>
          </cell>
          <cell r="Q81" t="str">
            <v>MÉXICO</v>
          </cell>
          <cell r="U81" t="str">
            <v>COAHUILA</v>
          </cell>
          <cell r="V81" t="str">
            <v>TORREÓN</v>
          </cell>
          <cell r="W81" t="str">
            <v xml:space="preserve">Asistir al Proceso de Elección Democrática del Cabildo Infantil Torreón 2025, que se llevará a cabo el día viernes veinticinco (25) de abril del año en curso, a las 09:30 horas en el auditorio ubicado en el cuarto piso del edificio de la Presidencia municipal de Torreón. </v>
          </cell>
          <cell r="X81">
            <v>45771</v>
          </cell>
          <cell r="Y81">
            <v>45772</v>
          </cell>
          <cell r="AA81">
            <v>5772.91</v>
          </cell>
        </row>
        <row r="82">
          <cell r="D82" t="str">
            <v>Empleado</v>
          </cell>
          <cell r="E82" t="str">
            <v>CE</v>
          </cell>
          <cell r="F82" t="str">
            <v>CONSEJERO ELECTORAL</v>
          </cell>
          <cell r="H82" t="str">
            <v>CONSEJO GENERAL</v>
          </cell>
          <cell r="I82" t="str">
            <v>JUAN CARLOS</v>
          </cell>
          <cell r="J82" t="str">
            <v>CISNEROS</v>
          </cell>
          <cell r="K82" t="str">
            <v>RUIZ</v>
          </cell>
          <cell r="L82" t="str">
            <v>Viáticos</v>
          </cell>
          <cell r="M82" t="str">
            <v>VISITA DE SUPERVISION A COMITE DISTRITAL JUDI</v>
          </cell>
          <cell r="N82" t="str">
            <v>Nacional</v>
          </cell>
          <cell r="O82">
            <v>0</v>
          </cell>
          <cell r="Q82" t="str">
            <v>MÉXICO</v>
          </cell>
          <cell r="U82" t="str">
            <v>COAHUILA</v>
          </cell>
          <cell r="V82" t="str">
            <v>MONCLOVA</v>
          </cell>
          <cell r="W82" t="str">
            <v>SE REALIZARÁ VISITA DE SUPERVISION A COMITE DISTRITAL JUDICIAL DE MONCLOVA, COAHUILA</v>
          </cell>
          <cell r="X82">
            <v>45772</v>
          </cell>
          <cell r="Y82">
            <v>45773</v>
          </cell>
          <cell r="AA82">
            <v>6123.64</v>
          </cell>
        </row>
        <row r="83">
          <cell r="D83" t="str">
            <v>Empleado</v>
          </cell>
          <cell r="E83" t="str">
            <v>TE-A</v>
          </cell>
          <cell r="F83" t="str">
            <v>AUXILIAR DE DISEÑO</v>
          </cell>
          <cell r="H83" t="str">
            <v>DIRECCIÓN EJECUTIVA DE ORGANIZACIÓN ELECTORAL</v>
          </cell>
          <cell r="I83" t="str">
            <v>VICTOR PEDRO</v>
          </cell>
          <cell r="J83" t="str">
            <v>BARRERA</v>
          </cell>
          <cell r="K83" t="str">
            <v>GOMEZ</v>
          </cell>
          <cell r="L83" t="str">
            <v>Viáticos</v>
          </cell>
          <cell r="M83" t="str">
            <v xml:space="preserve">Entrega de Materiales Electorales al CJED 02 </v>
          </cell>
          <cell r="N83" t="str">
            <v>Nacional</v>
          </cell>
          <cell r="O83">
            <v>0</v>
          </cell>
          <cell r="Q83" t="str">
            <v>MÉXICO</v>
          </cell>
          <cell r="U83" t="str">
            <v>COAHUILA</v>
          </cell>
          <cell r="V83" t="str">
            <v>TORREÓN</v>
          </cell>
          <cell r="W83" t="str">
            <v>Acompañamiento al transporte para entrega al Comité Judicial Electoral Distrital 07 de torreón, de las Cajas Contenedoras de Material Electoral a utilizarse en el marco del Proceso Judicial Electoral Extraordinario 2024-2025 de Coahuila de Zaragoza, el cual es concurrente con el federa</v>
          </cell>
          <cell r="X83">
            <v>45772</v>
          </cell>
          <cell r="Y83">
            <v>45772</v>
          </cell>
          <cell r="AA83">
            <v>800</v>
          </cell>
        </row>
        <row r="84">
          <cell r="D84" t="str">
            <v>Empleado</v>
          </cell>
          <cell r="E84" t="str">
            <v>TE-A</v>
          </cell>
          <cell r="F84" t="str">
            <v>AUXILIAR</v>
          </cell>
          <cell r="H84" t="str">
            <v>DIRECCIÓN EJECUTIVA DE ORGANIZACIÓN ELECTORAL</v>
          </cell>
          <cell r="I84" t="str">
            <v>JUAN CARLOS</v>
          </cell>
          <cell r="J84" t="str">
            <v>GARCIA</v>
          </cell>
          <cell r="K84" t="str">
            <v>RAMIREZ</v>
          </cell>
          <cell r="L84" t="str">
            <v>Viáticos</v>
          </cell>
          <cell r="M84" t="str">
            <v xml:space="preserve">Entrega de Materiales Electorales a los CJED </v>
          </cell>
          <cell r="N84" t="str">
            <v>Nacional</v>
          </cell>
          <cell r="O84">
            <v>0</v>
          </cell>
          <cell r="Q84" t="str">
            <v>MÉXICO</v>
          </cell>
          <cell r="U84" t="str">
            <v>COAHUILA</v>
          </cell>
          <cell r="V84" t="str">
            <v>TORREÓN</v>
          </cell>
          <cell r="W84" t="str">
            <v>Acompañamiento al transporte para entrega al Comité Judicial Electoral Distrital 06 y 08 con sedes en San Pedro y Torreón respectivamente, de las Cajas Contenedoras de Material Electoral a utilizarse en el marco del Proceso Judicial Electoral Extraordinario 2024-2025 de Coahuila de Zaragoza, el cual es concurrente con el federal.</v>
          </cell>
          <cell r="X84">
            <v>45772</v>
          </cell>
          <cell r="Y84">
            <v>45772</v>
          </cell>
          <cell r="AA84">
            <v>800</v>
          </cell>
        </row>
        <row r="85">
          <cell r="D85" t="str">
            <v>Empleado</v>
          </cell>
          <cell r="E85" t="str">
            <v>AUX-NE-H</v>
          </cell>
          <cell r="F85" t="str">
            <v>AUXILIAR</v>
          </cell>
          <cell r="H85" t="str">
            <v>DIRECCIÓN EJECUTIVA DE ADMINISTRACIÓN</v>
          </cell>
          <cell r="I85" t="str">
            <v xml:space="preserve">JUAN ENRIQUE </v>
          </cell>
          <cell r="J85" t="str">
            <v xml:space="preserve">MURILLO </v>
          </cell>
          <cell r="K85" t="str">
            <v>DEL BOSQUE</v>
          </cell>
          <cell r="L85" t="str">
            <v>Viáticos</v>
          </cell>
          <cell r="M85" t="str">
            <v>INSTALACIÓN DE MICROTIKS EN COMITÉS JUDICIALE</v>
          </cell>
          <cell r="N85" t="str">
            <v>Nacional</v>
          </cell>
          <cell r="O85">
            <v>0</v>
          </cell>
          <cell r="Q85" t="str">
            <v>MÉXICO</v>
          </cell>
          <cell r="U85" t="str">
            <v>COAHUILA</v>
          </cell>
          <cell r="V85" t="str">
            <v>ACUÑA</v>
          </cell>
          <cell r="W85" t="str">
            <v>INSTALACIÓN DE MICROTIKS EN COMITÉS JUDICIALES PARA STREAMING E INSTALACIÓN DE CÁMARAS PARA CONTEO Y CÓMPUTOS</v>
          </cell>
          <cell r="X85">
            <v>45775</v>
          </cell>
          <cell r="Y85">
            <v>45778</v>
          </cell>
          <cell r="AA85">
            <v>7100</v>
          </cell>
        </row>
        <row r="86">
          <cell r="D86" t="str">
            <v>Empleado</v>
          </cell>
          <cell r="E86" t="str">
            <v>NE-AUX-F1</v>
          </cell>
          <cell r="F86" t="str">
            <v>AUXILIAR DE AREA</v>
          </cell>
          <cell r="H86" t="str">
            <v>OFICIALIA ELECTORAL</v>
          </cell>
          <cell r="I86" t="str">
            <v>CÉSAR ALEJANDRO</v>
          </cell>
          <cell r="J86" t="str">
            <v>MOLINA</v>
          </cell>
          <cell r="K86" t="str">
            <v>HERNANDEZ</v>
          </cell>
          <cell r="L86" t="str">
            <v>Viáticos</v>
          </cell>
          <cell r="M86" t="str">
            <v>Diligencia oficialia electoral</v>
          </cell>
          <cell r="N86" t="str">
            <v>Nacional</v>
          </cell>
          <cell r="O86">
            <v>0</v>
          </cell>
          <cell r="Q86" t="str">
            <v>MÉXICO</v>
          </cell>
          <cell r="U86" t="str">
            <v>CD. DE MEXICO</v>
          </cell>
          <cell r="V86" t="str">
            <v>CIUDAD DE MÉXICO</v>
          </cell>
          <cell r="W86" t="str">
            <v>Diligencia oficialia electoral para la certificacion del traslado de boletas electorales</v>
          </cell>
          <cell r="X86">
            <v>45776</v>
          </cell>
          <cell r="Y86">
            <v>45778</v>
          </cell>
          <cell r="AA86">
            <v>9150</v>
          </cell>
        </row>
        <row r="87">
          <cell r="D87" t="str">
            <v>Empleado</v>
          </cell>
          <cell r="E87" t="str">
            <v>AUX-A</v>
          </cell>
          <cell r="F87" t="str">
            <v>CHOFER AUXILIAR</v>
          </cell>
          <cell r="H87" t="str">
            <v>DIRECCIÓN EJECUTIVA DE ADMINISTRACIÓN</v>
          </cell>
          <cell r="I87" t="str">
            <v>JOSE DANIEL</v>
          </cell>
          <cell r="J87" t="str">
            <v>LOERA</v>
          </cell>
          <cell r="K87" t="str">
            <v>MATA</v>
          </cell>
          <cell r="L87" t="str">
            <v>Viáticos</v>
          </cell>
          <cell r="M87" t="str">
            <v>INSTALACION DE CAMARAS</v>
          </cell>
          <cell r="N87" t="str">
            <v>Nacional</v>
          </cell>
          <cell r="O87">
            <v>0</v>
          </cell>
          <cell r="Q87" t="str">
            <v>MÉXICO</v>
          </cell>
          <cell r="U87" t="str">
            <v>COAHUILA</v>
          </cell>
          <cell r="V87" t="str">
            <v>TORREÓN</v>
          </cell>
          <cell r="W87" t="str">
            <v>APOYO EN LA INSTALACION DE CAMARAS EN LOS COMITES DISTRITALES EN EL MARCO DEL PEJE 2024-2025</v>
          </cell>
          <cell r="X87">
            <v>45775</v>
          </cell>
          <cell r="Y87">
            <v>45778</v>
          </cell>
          <cell r="AA87">
            <v>15754.82</v>
          </cell>
        </row>
        <row r="88">
          <cell r="D88" t="str">
            <v>Empleado</v>
          </cell>
          <cell r="E88" t="str">
            <v>TE-E</v>
          </cell>
          <cell r="F88" t="str">
            <v>PROGRAMADOR DE INNOVACIÓN E INFORMÁTICA</v>
          </cell>
          <cell r="H88" t="str">
            <v>DIRECCIÓN EJECUTIVA DE INNOVACIÓN E INFORMÁTICA</v>
          </cell>
          <cell r="I88" t="str">
            <v>DAVID ALEJANDRO</v>
          </cell>
          <cell r="J88" t="str">
            <v>VILLANUEVA</v>
          </cell>
          <cell r="K88" t="str">
            <v>RIVERA</v>
          </cell>
          <cell r="L88" t="str">
            <v>Viáticos</v>
          </cell>
          <cell r="M88" t="str">
            <v>Instalación y configuración de cámaras de seg</v>
          </cell>
          <cell r="N88" t="str">
            <v>Nacional</v>
          </cell>
          <cell r="O88">
            <v>0</v>
          </cell>
          <cell r="Q88" t="str">
            <v>MÉXICO</v>
          </cell>
          <cell r="U88" t="str">
            <v>COAHUILA</v>
          </cell>
          <cell r="V88" t="str">
            <v>ACUÑA</v>
          </cell>
          <cell r="W88" t="str">
            <v>Instalar los insumos necesarios de CCTV para la transmisión de las bodegas y comités.</v>
          </cell>
          <cell r="X88">
            <v>45775</v>
          </cell>
          <cell r="Y88">
            <v>45778</v>
          </cell>
          <cell r="AA88">
            <v>7100</v>
          </cell>
        </row>
        <row r="89">
          <cell r="D89" t="str">
            <v>Empleado</v>
          </cell>
          <cell r="E89" t="str">
            <v>EE-E</v>
          </cell>
          <cell r="F89" t="str">
            <v>COORDINACIÓN DE UNIDAD TÉCNICA DE PARIDAD E INCLUSIÓN</v>
          </cell>
          <cell r="H89" t="str">
            <v>UNIDAD TÉCNICA DE PARIDAD E INCLUSIÓN</v>
          </cell>
          <cell r="I89" t="str">
            <v>LUIS FERNANDO</v>
          </cell>
          <cell r="J89" t="str">
            <v>HERNANDEZ</v>
          </cell>
          <cell r="K89" t="str">
            <v>GONZALEZ</v>
          </cell>
          <cell r="L89" t="str">
            <v>Viáticos</v>
          </cell>
          <cell r="M89" t="str">
            <v>Muestra de Arte Itinerante “Una Mirada Parita</v>
          </cell>
          <cell r="N89" t="str">
            <v>Nacional</v>
          </cell>
          <cell r="O89">
            <v>0</v>
          </cell>
          <cell r="Q89" t="str">
            <v>MÉXICO</v>
          </cell>
          <cell r="U89" t="str">
            <v>COAHUILA</v>
          </cell>
          <cell r="V89" t="str">
            <v>SAN PEDRO</v>
          </cell>
          <cell r="W89" t="str">
            <v>Derivada de los concursos “Pinta la Democracia Paritaria” y “Una Mirada Inclusiva e Igualitaria”. Esta iniciativa, impulsada por la Comisión de Paridad e Inclusión, busca visibilizar el derecho a la paridad y la inclusión social mediante expresiones artísticas con enfoque de género, interseccional y de derechos humanos.</v>
          </cell>
          <cell r="X89">
            <v>45776</v>
          </cell>
          <cell r="Y89">
            <v>45778</v>
          </cell>
          <cell r="AA89">
            <v>6009</v>
          </cell>
        </row>
        <row r="90">
          <cell r="D90" t="str">
            <v>Empleado</v>
          </cell>
          <cell r="E90" t="str">
            <v>CE</v>
          </cell>
          <cell r="F90" t="str">
            <v>PRESIDENTE</v>
          </cell>
          <cell r="H90" t="str">
            <v>PRESIDENCIA</v>
          </cell>
          <cell r="I90" t="str">
            <v>OSCAR DANIEL</v>
          </cell>
          <cell r="J90" t="str">
            <v>RODRIGUEZ</v>
          </cell>
          <cell r="K90" t="str">
            <v>FUENTES</v>
          </cell>
          <cell r="L90" t="str">
            <v>Viáticos</v>
          </cell>
          <cell r="M90" t="str">
            <v xml:space="preserve">EMBARQUE DE BOLETAS ELECTORALES </v>
          </cell>
          <cell r="N90" t="str">
            <v>Nacional</v>
          </cell>
          <cell r="O90">
            <v>0</v>
          </cell>
          <cell r="Q90" t="str">
            <v>MÉXICO</v>
          </cell>
          <cell r="U90" t="str">
            <v>CD. DE MEXICO</v>
          </cell>
          <cell r="V90" t="str">
            <v>CIUDAD DE MÉXICO</v>
          </cell>
          <cell r="W90" t="str">
            <v>Se asistirá al embarque de las boletas electorales a los talleres de LITOFORMAS  en ciudad de México</v>
          </cell>
          <cell r="X90">
            <v>45777</v>
          </cell>
          <cell r="Y90">
            <v>45777</v>
          </cell>
          <cell r="AA90">
            <v>6172</v>
          </cell>
        </row>
        <row r="91">
          <cell r="D91" t="str">
            <v>Empleado</v>
          </cell>
          <cell r="E91" t="str">
            <v>SEE</v>
          </cell>
          <cell r="F91" t="str">
            <v>SECRETARIO EJECUTIVO</v>
          </cell>
          <cell r="H91" t="str">
            <v>SECRETARIA EJECUTIVA</v>
          </cell>
          <cell r="I91" t="str">
            <v>GERARDO</v>
          </cell>
          <cell r="J91" t="str">
            <v>BLANCO</v>
          </cell>
          <cell r="K91" t="str">
            <v>GUERRA</v>
          </cell>
          <cell r="L91" t="str">
            <v>Viáticos</v>
          </cell>
          <cell r="M91" t="str">
            <v xml:space="preserve">Verificación de embarque de boletas </v>
          </cell>
          <cell r="N91" t="str">
            <v>Nacional</v>
          </cell>
          <cell r="O91">
            <v>0</v>
          </cell>
          <cell r="Q91" t="str">
            <v>MÉXICO</v>
          </cell>
          <cell r="U91" t="str">
            <v>CD. DE MEXICO</v>
          </cell>
          <cell r="V91" t="str">
            <v>CIUDAD DE MÉXICO</v>
          </cell>
          <cell r="W91" t="str">
            <v xml:space="preserve">Verificación de embarque de las boletas electorales. </v>
          </cell>
          <cell r="X91">
            <v>45776</v>
          </cell>
          <cell r="Y91">
            <v>45778</v>
          </cell>
          <cell r="AA91">
            <v>14550</v>
          </cell>
        </row>
        <row r="92">
          <cell r="D92" t="str">
            <v>Empleado</v>
          </cell>
          <cell r="E92" t="str">
            <v>CE</v>
          </cell>
          <cell r="F92" t="str">
            <v>CONSEJERO ELECTORAL</v>
          </cell>
          <cell r="H92" t="str">
            <v>CONSEJO GENERAL</v>
          </cell>
          <cell r="I92" t="str">
            <v>JUAN CARLOS</v>
          </cell>
          <cell r="J92" t="str">
            <v>CISNEROS</v>
          </cell>
          <cell r="K92" t="str">
            <v>RUIZ</v>
          </cell>
          <cell r="L92" t="str">
            <v>Viáticos</v>
          </cell>
          <cell r="M92" t="str">
            <v xml:space="preserve">SUBPERVISION DE EMBARQUE DE  BOLETAS Y DEMAS </v>
          </cell>
          <cell r="N92" t="str">
            <v>Nacional</v>
          </cell>
          <cell r="O92">
            <v>0</v>
          </cell>
          <cell r="Q92" t="str">
            <v>MÉXICO</v>
          </cell>
          <cell r="U92" t="str">
            <v>CD. DE MEXICO</v>
          </cell>
          <cell r="V92" t="str">
            <v>CIUDAD DE MÉXICO</v>
          </cell>
          <cell r="W92" t="str">
            <v>SE REALIZARÁ SUPERVISION DEL EMBARQUE DE BOLESTAS Y DEMAS DOCUMENTACION ELECTORAL EN LA EMPRESA LITOFORMAS EN LA CIUDAD DE MEXICO</v>
          </cell>
          <cell r="X92">
            <v>45776</v>
          </cell>
          <cell r="Y92">
            <v>45777</v>
          </cell>
          <cell r="AA92">
            <v>9400</v>
          </cell>
        </row>
        <row r="93">
          <cell r="D93" t="str">
            <v>Empleado</v>
          </cell>
          <cell r="E93" t="str">
            <v>TE-C</v>
          </cell>
          <cell r="F93" t="str">
            <v>CHOFER DE LA DIRECCIÓN EJECUTIVA DE ADMINISTRACION</v>
          </cell>
          <cell r="H93" t="str">
            <v>DIRECCIÓN EJECUTIVA DE ADMINISTRACIÓN</v>
          </cell>
          <cell r="I93" t="str">
            <v>ENRIQUE</v>
          </cell>
          <cell r="J93" t="str">
            <v>ALVARADO</v>
          </cell>
          <cell r="K93" t="str">
            <v>CORONADO</v>
          </cell>
          <cell r="L93" t="str">
            <v>Viáticos</v>
          </cell>
          <cell r="M93" t="str">
            <v>TRASLADO DE MURALES</v>
          </cell>
          <cell r="N93" t="str">
            <v>Nacional</v>
          </cell>
          <cell r="O93">
            <v>0</v>
          </cell>
          <cell r="Q93" t="str">
            <v>MÉXICO</v>
          </cell>
          <cell r="U93" t="str">
            <v>COAHUILA</v>
          </cell>
          <cell r="V93" t="str">
            <v>SAN PEDRO</v>
          </cell>
          <cell r="W93" t="str">
            <v>TRASLADO DE MURALES PARA EXPOSICION EN EL MUNICIPIO DE SAN PEDRO, EVENTO DE PARIDAD</v>
          </cell>
          <cell r="X93">
            <v>45776</v>
          </cell>
          <cell r="Y93">
            <v>45777</v>
          </cell>
          <cell r="AA93">
            <v>7914.81</v>
          </cell>
        </row>
        <row r="94">
          <cell r="D94" t="str">
            <v>Empleado</v>
          </cell>
          <cell r="E94" t="str">
            <v>AUX-A</v>
          </cell>
          <cell r="F94" t="str">
            <v>CHOFER AUXILIAR</v>
          </cell>
          <cell r="H94" t="str">
            <v>DIRECCIÓN EJECUTIVA DE ADMINISTRACIÓN</v>
          </cell>
          <cell r="I94" t="str">
            <v>KINICHKAKMOC</v>
          </cell>
          <cell r="J94" t="str">
            <v>GOMEZ</v>
          </cell>
          <cell r="K94" t="str">
            <v>SEGURA</v>
          </cell>
          <cell r="L94" t="str">
            <v>Viáticos</v>
          </cell>
          <cell r="M94" t="str">
            <v>TRASLADO DE MURALES</v>
          </cell>
          <cell r="N94" t="str">
            <v>Nacional</v>
          </cell>
          <cell r="O94">
            <v>0</v>
          </cell>
          <cell r="Q94" t="str">
            <v>MÉXICO</v>
          </cell>
          <cell r="U94" t="str">
            <v>COAHUILA</v>
          </cell>
          <cell r="V94" t="str">
            <v>SAN PEDRO</v>
          </cell>
          <cell r="W94" t="str">
            <v>TRASLADOS DE MURALES PARA EXPOSICION, EVENTO DE PARIDAD</v>
          </cell>
          <cell r="X94">
            <v>45776</v>
          </cell>
          <cell r="Y94">
            <v>45777</v>
          </cell>
          <cell r="AA94">
            <v>2900</v>
          </cell>
        </row>
        <row r="95">
          <cell r="D95" t="str">
            <v>Empleado</v>
          </cell>
          <cell r="E95" t="str">
            <v>TE-B</v>
          </cell>
          <cell r="F95" t="str">
            <v>OPERADOR REGIONAL</v>
          </cell>
          <cell r="H95" t="str">
            <v>SECRETARIA EJECUTIVA</v>
          </cell>
          <cell r="I95" t="str">
            <v xml:space="preserve">FERNANDO EDMUNDO </v>
          </cell>
          <cell r="J95" t="str">
            <v xml:space="preserve">MEDELLIN </v>
          </cell>
          <cell r="K95" t="str">
            <v>BERNAL</v>
          </cell>
          <cell r="L95" t="str">
            <v>Viáticos</v>
          </cell>
          <cell r="M95" t="str">
            <v>Apoyo en las actividades de Muestreo de Docum</v>
          </cell>
          <cell r="N95" t="str">
            <v>Nacional</v>
          </cell>
          <cell r="O95">
            <v>0</v>
          </cell>
          <cell r="Q95" t="str">
            <v>MÉXICO</v>
          </cell>
          <cell r="U95" t="str">
            <v>CD. DE MEXICO</v>
          </cell>
          <cell r="V95" t="str">
            <v>CIUDAD DE MÉXICO</v>
          </cell>
          <cell r="W95" t="str">
            <v>Se acudirá para la apoyo en las actividades de Muestreo de Documentación y Material Electoral en la Empresa
Litho Formas ubicada en el Estado de México.</v>
          </cell>
          <cell r="X95">
            <v>45775</v>
          </cell>
          <cell r="Y95">
            <v>45778</v>
          </cell>
          <cell r="AA95">
            <v>9400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eccloud.iec-sis.org.mx/index.php/s/ZV6uIQmRSjSJEP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1754-24CE-4F4E-A508-C4E4BA349F94}">
  <dimension ref="A1:U4"/>
  <sheetViews>
    <sheetView workbookViewId="0">
      <selection activeCell="A3" sqref="A3:U3"/>
    </sheetView>
  </sheetViews>
  <sheetFormatPr baseColWidth="10" defaultRowHeight="15" x14ac:dyDescent="0.25"/>
  <cols>
    <col min="1" max="16384" width="11.42578125" style="69"/>
  </cols>
  <sheetData>
    <row r="1" spans="1:21" s="71" customFormat="1" x14ac:dyDescent="0.15">
      <c r="A1" s="72"/>
      <c r="B1" s="72"/>
      <c r="C1" s="72"/>
      <c r="D1" s="72"/>
      <c r="E1" s="72"/>
      <c r="F1" s="72"/>
      <c r="G1" s="72"/>
      <c r="H1" s="72"/>
      <c r="I1" s="72"/>
      <c r="J1" s="72"/>
      <c r="K1" s="72"/>
      <c r="L1" s="72"/>
      <c r="M1" s="72"/>
      <c r="N1" s="72"/>
      <c r="O1" s="74"/>
      <c r="P1" s="72"/>
      <c r="Q1" s="72"/>
      <c r="R1" s="72"/>
      <c r="S1" s="73"/>
      <c r="T1" s="73"/>
      <c r="U1" s="72"/>
    </row>
    <row r="2" spans="1:21" s="71" customFormat="1" ht="96.75" customHeight="1" x14ac:dyDescent="0.15">
      <c r="A2" s="72"/>
      <c r="B2" s="72"/>
      <c r="C2" s="72"/>
      <c r="D2" s="72"/>
      <c r="E2" s="72"/>
      <c r="F2" s="72"/>
      <c r="G2" s="72"/>
      <c r="H2" s="72"/>
      <c r="I2" s="72"/>
      <c r="J2" s="72"/>
      <c r="K2" s="72"/>
      <c r="L2" s="72"/>
      <c r="M2" s="72"/>
      <c r="N2" s="72"/>
      <c r="O2" s="74"/>
      <c r="P2" s="72"/>
      <c r="Q2" s="72"/>
      <c r="R2" s="72"/>
      <c r="S2" s="73"/>
      <c r="T2" s="73"/>
      <c r="U2" s="72"/>
    </row>
    <row r="3" spans="1:21" s="71" customFormat="1" ht="81" customHeight="1" x14ac:dyDescent="0.15">
      <c r="A3" s="98" t="s">
        <v>592</v>
      </c>
      <c r="B3" s="98"/>
      <c r="C3" s="98"/>
      <c r="D3" s="98"/>
      <c r="E3" s="98"/>
      <c r="F3" s="98"/>
      <c r="G3" s="98"/>
      <c r="H3" s="98"/>
      <c r="I3" s="98"/>
      <c r="J3" s="98"/>
      <c r="K3" s="98"/>
      <c r="L3" s="98"/>
      <c r="M3" s="98"/>
      <c r="N3" s="98"/>
      <c r="O3" s="98"/>
      <c r="P3" s="98"/>
      <c r="Q3" s="98"/>
      <c r="R3" s="98"/>
      <c r="S3" s="98"/>
      <c r="T3" s="98"/>
      <c r="U3" s="98"/>
    </row>
    <row r="4" spans="1:21" ht="39" customHeight="1" x14ac:dyDescent="0.25">
      <c r="A4" s="70" t="s">
        <v>591</v>
      </c>
    </row>
  </sheetData>
  <mergeCells count="1">
    <mergeCell ref="A3:U3"/>
  </mergeCells>
  <hyperlinks>
    <hyperlink ref="A4" r:id="rId1" xr:uid="{8D5B1AFD-6274-4354-B22D-88E639CBFE6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5478-75A0-443E-A549-A7E5309D1324}">
  <dimension ref="A1:IP83"/>
  <sheetViews>
    <sheetView zoomScale="90" zoomScaleNormal="90" workbookViewId="0">
      <selection activeCell="A70" sqref="A70:O70"/>
    </sheetView>
  </sheetViews>
  <sheetFormatPr baseColWidth="10" defaultColWidth="12.28515625" defaultRowHeight="15" x14ac:dyDescent="0.25"/>
  <cols>
    <col min="1" max="3" width="21.7109375" style="8" customWidth="1"/>
    <col min="4" max="4" width="21.7109375" style="7" customWidth="1"/>
    <col min="5" max="5" width="21.7109375" style="6" customWidth="1"/>
    <col min="6" max="7" width="21.7109375" style="1" customWidth="1"/>
    <col min="8" max="8" width="21.7109375" style="5" customWidth="1"/>
    <col min="9" max="9" width="42.7109375" style="1" customWidth="1"/>
    <col min="10" max="14" width="21.7109375" style="1" customWidth="1"/>
    <col min="15" max="15" width="63.7109375" style="4" customWidth="1"/>
    <col min="16" max="18" width="21.7109375" style="3" customWidth="1"/>
    <col min="19" max="21" width="21.7109375" style="2" customWidth="1"/>
    <col min="22" max="16384" width="12.28515625" style="1"/>
  </cols>
  <sheetData>
    <row r="1" spans="1:250" x14ac:dyDescent="0.15">
      <c r="A1" s="15"/>
      <c r="B1" s="15"/>
      <c r="C1" s="15"/>
      <c r="D1" s="15"/>
      <c r="E1" s="15"/>
      <c r="F1" s="15"/>
      <c r="G1" s="15"/>
      <c r="H1" s="15"/>
      <c r="I1" s="15"/>
      <c r="J1" s="15"/>
      <c r="K1" s="15"/>
      <c r="L1" s="15"/>
      <c r="M1" s="15"/>
      <c r="N1" s="15"/>
      <c r="O1" s="18"/>
      <c r="P1" s="15"/>
      <c r="Q1" s="15"/>
      <c r="R1" s="15"/>
      <c r="S1" s="16"/>
      <c r="T1" s="16"/>
      <c r="U1" s="15"/>
    </row>
    <row r="2" spans="1:250" ht="96.75" customHeight="1" x14ac:dyDescent="0.15">
      <c r="A2" s="15"/>
      <c r="B2" s="15"/>
      <c r="C2" s="15"/>
      <c r="D2" s="15"/>
      <c r="E2" s="15"/>
      <c r="F2" s="15"/>
      <c r="G2" s="15"/>
      <c r="H2" s="15"/>
      <c r="I2" s="15"/>
      <c r="J2" s="15"/>
      <c r="K2" s="15"/>
      <c r="L2" s="15"/>
      <c r="M2" s="15"/>
      <c r="N2" s="15"/>
      <c r="O2" s="18"/>
      <c r="P2" s="15"/>
      <c r="Q2" s="15"/>
      <c r="R2" s="15"/>
      <c r="S2" s="16"/>
      <c r="T2" s="16"/>
      <c r="U2" s="15"/>
    </row>
    <row r="3" spans="1:250" ht="35.25" customHeight="1" x14ac:dyDescent="0.15">
      <c r="B3" s="99" t="s">
        <v>24</v>
      </c>
      <c r="C3" s="99"/>
      <c r="D3" s="99"/>
      <c r="E3" s="99"/>
      <c r="F3" s="99"/>
      <c r="G3" s="99"/>
      <c r="H3" s="99"/>
      <c r="I3" s="99"/>
      <c r="J3" s="99"/>
      <c r="K3" s="99"/>
      <c r="L3" s="99"/>
      <c r="M3" s="99"/>
      <c r="N3" s="99"/>
      <c r="O3" s="99"/>
      <c r="P3" s="99"/>
      <c r="Q3" s="99"/>
      <c r="R3" s="99"/>
      <c r="S3" s="99"/>
      <c r="T3" s="99"/>
      <c r="U3" s="99"/>
    </row>
    <row r="4" spans="1:250" ht="75" x14ac:dyDescent="0.15">
      <c r="A4" s="14" t="s">
        <v>23</v>
      </c>
      <c r="B4" s="14" t="s">
        <v>22</v>
      </c>
      <c r="C4" s="14" t="s">
        <v>21</v>
      </c>
      <c r="D4" s="14" t="s">
        <v>20</v>
      </c>
      <c r="E4" s="14" t="s">
        <v>19</v>
      </c>
      <c r="F4" s="14" t="s">
        <v>18</v>
      </c>
      <c r="G4" s="14" t="s">
        <v>17</v>
      </c>
      <c r="H4" s="14" t="s">
        <v>16</v>
      </c>
      <c r="I4" s="14" t="s">
        <v>15</v>
      </c>
      <c r="J4" s="14" t="s">
        <v>14</v>
      </c>
      <c r="K4" s="14" t="s">
        <v>13</v>
      </c>
      <c r="L4" s="14" t="s">
        <v>12</v>
      </c>
      <c r="M4" s="14" t="s">
        <v>11</v>
      </c>
      <c r="N4" s="14" t="s">
        <v>10</v>
      </c>
      <c r="O4" s="14" t="s">
        <v>9</v>
      </c>
      <c r="P4" s="13" t="s">
        <v>8</v>
      </c>
      <c r="Q4" s="13" t="s">
        <v>7</v>
      </c>
      <c r="R4" s="12" t="s">
        <v>6</v>
      </c>
      <c r="S4" s="12" t="s">
        <v>5</v>
      </c>
      <c r="T4" s="12" t="s">
        <v>4</v>
      </c>
      <c r="U4" s="12" t="s">
        <v>3</v>
      </c>
      <c r="V4" s="11" t="s">
        <v>2</v>
      </c>
      <c r="W4" s="11" t="s">
        <v>2</v>
      </c>
      <c r="X4" s="11" t="s">
        <v>2</v>
      </c>
      <c r="Y4" s="11" t="s">
        <v>2</v>
      </c>
      <c r="Z4" s="11" t="s">
        <v>2</v>
      </c>
      <c r="AA4" s="11" t="s">
        <v>2</v>
      </c>
      <c r="AB4" s="11" t="s">
        <v>2</v>
      </c>
      <c r="AC4" s="11" t="s">
        <v>2</v>
      </c>
      <c r="AD4" s="11" t="s">
        <v>2</v>
      </c>
      <c r="AE4" s="11" t="s">
        <v>2</v>
      </c>
      <c r="AF4" s="11" t="s">
        <v>2</v>
      </c>
      <c r="AG4" s="11" t="s">
        <v>2</v>
      </c>
      <c r="AH4" s="11" t="s">
        <v>2</v>
      </c>
      <c r="AI4" s="11" t="s">
        <v>2</v>
      </c>
      <c r="AJ4" s="11" t="s">
        <v>2</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row>
    <row r="5" spans="1:250" s="23" customFormat="1" ht="42" customHeight="1" x14ac:dyDescent="0.25">
      <c r="A5" s="10" t="s">
        <v>38</v>
      </c>
      <c r="B5" s="10" t="s">
        <v>60</v>
      </c>
      <c r="C5" s="10" t="s">
        <v>169</v>
      </c>
      <c r="D5" s="10" t="s">
        <v>51</v>
      </c>
      <c r="E5" s="10" t="s">
        <v>168</v>
      </c>
      <c r="F5" s="10" t="s">
        <v>167</v>
      </c>
      <c r="G5" s="10" t="s">
        <v>166</v>
      </c>
      <c r="H5" s="10" t="s">
        <v>31</v>
      </c>
      <c r="I5" s="9" t="s">
        <v>274</v>
      </c>
      <c r="J5" s="10" t="s">
        <v>30</v>
      </c>
      <c r="K5" s="10" t="s">
        <v>29</v>
      </c>
      <c r="L5" s="10" t="s">
        <v>28</v>
      </c>
      <c r="M5" s="10" t="s">
        <v>69</v>
      </c>
      <c r="N5" s="10" t="s">
        <v>68</v>
      </c>
      <c r="O5" s="17" t="s">
        <v>275</v>
      </c>
      <c r="P5" s="19">
        <v>45666</v>
      </c>
      <c r="Q5" s="20">
        <v>45667</v>
      </c>
      <c r="R5" s="21">
        <v>8722</v>
      </c>
      <c r="S5" s="21">
        <v>8052.04</v>
      </c>
      <c r="T5" s="21">
        <v>669.96</v>
      </c>
      <c r="U5" s="22" t="s">
        <v>80</v>
      </c>
    </row>
    <row r="6" spans="1:250" s="23" customFormat="1" ht="42" customHeight="1" x14ac:dyDescent="0.25">
      <c r="A6" s="10" t="s">
        <v>38</v>
      </c>
      <c r="B6" s="10" t="s">
        <v>60</v>
      </c>
      <c r="C6" s="10" t="s">
        <v>59</v>
      </c>
      <c r="D6" s="10" t="s">
        <v>51</v>
      </c>
      <c r="E6" s="10" t="s">
        <v>149</v>
      </c>
      <c r="F6" s="10" t="s">
        <v>148</v>
      </c>
      <c r="G6" s="10" t="s">
        <v>147</v>
      </c>
      <c r="H6" s="10" t="s">
        <v>31</v>
      </c>
      <c r="I6" s="9" t="s">
        <v>276</v>
      </c>
      <c r="J6" s="10" t="s">
        <v>30</v>
      </c>
      <c r="K6" s="10" t="s">
        <v>29</v>
      </c>
      <c r="L6" s="10" t="s">
        <v>28</v>
      </c>
      <c r="M6" s="10" t="s">
        <v>27</v>
      </c>
      <c r="N6" s="10" t="s">
        <v>26</v>
      </c>
      <c r="O6" s="17" t="s">
        <v>277</v>
      </c>
      <c r="P6" s="19">
        <v>45666</v>
      </c>
      <c r="Q6" s="20">
        <v>45667</v>
      </c>
      <c r="R6" s="21">
        <v>5481.64</v>
      </c>
      <c r="S6" s="21">
        <v>4973.4799999999996</v>
      </c>
      <c r="T6" s="21">
        <v>508.16000000000076</v>
      </c>
      <c r="U6" s="22" t="s">
        <v>80</v>
      </c>
    </row>
    <row r="7" spans="1:250" s="23" customFormat="1" ht="42" customHeight="1" x14ac:dyDescent="0.25">
      <c r="A7" s="10" t="s">
        <v>38</v>
      </c>
      <c r="B7" s="10" t="s">
        <v>278</v>
      </c>
      <c r="C7" s="10" t="s">
        <v>242</v>
      </c>
      <c r="D7" s="10" t="s">
        <v>51</v>
      </c>
      <c r="E7" s="10" t="s">
        <v>279</v>
      </c>
      <c r="F7" s="10" t="s">
        <v>280</v>
      </c>
      <c r="G7" s="10" t="s">
        <v>281</v>
      </c>
      <c r="H7" s="10" t="s">
        <v>31</v>
      </c>
      <c r="I7" s="9" t="s">
        <v>276</v>
      </c>
      <c r="J7" s="10" t="s">
        <v>30</v>
      </c>
      <c r="K7" s="10" t="s">
        <v>29</v>
      </c>
      <c r="L7" s="10" t="s">
        <v>28</v>
      </c>
      <c r="M7" s="10" t="s">
        <v>27</v>
      </c>
      <c r="N7" s="10" t="s">
        <v>26</v>
      </c>
      <c r="O7" s="17" t="s">
        <v>282</v>
      </c>
      <c r="P7" s="19">
        <v>45666</v>
      </c>
      <c r="Q7" s="20">
        <v>45667</v>
      </c>
      <c r="R7" s="21">
        <v>3400</v>
      </c>
      <c r="S7" s="21">
        <v>3400</v>
      </c>
      <c r="T7" s="21">
        <v>0</v>
      </c>
      <c r="U7" s="22" t="s">
        <v>80</v>
      </c>
    </row>
    <row r="8" spans="1:250" s="23" customFormat="1" ht="42" customHeight="1" x14ac:dyDescent="0.25">
      <c r="A8" s="10" t="s">
        <v>38</v>
      </c>
      <c r="B8" s="10" t="s">
        <v>60</v>
      </c>
      <c r="C8" s="10" t="s">
        <v>124</v>
      </c>
      <c r="D8" s="10" t="s">
        <v>123</v>
      </c>
      <c r="E8" s="10" t="s">
        <v>122</v>
      </c>
      <c r="F8" s="10" t="s">
        <v>121</v>
      </c>
      <c r="G8" s="10" t="s">
        <v>120</v>
      </c>
      <c r="H8" s="10" t="s">
        <v>31</v>
      </c>
      <c r="I8" s="9" t="s">
        <v>283</v>
      </c>
      <c r="J8" s="10" t="s">
        <v>30</v>
      </c>
      <c r="K8" s="10" t="s">
        <v>29</v>
      </c>
      <c r="L8" s="10" t="s">
        <v>28</v>
      </c>
      <c r="M8" s="10" t="s">
        <v>284</v>
      </c>
      <c r="N8" s="10" t="s">
        <v>284</v>
      </c>
      <c r="O8" s="17" t="s">
        <v>285</v>
      </c>
      <c r="P8" s="19">
        <v>45672</v>
      </c>
      <c r="Q8" s="20">
        <v>45675</v>
      </c>
      <c r="R8" s="21">
        <v>15522</v>
      </c>
      <c r="S8" s="21">
        <v>5931.11</v>
      </c>
      <c r="T8" s="21">
        <v>9590.89</v>
      </c>
      <c r="U8" s="22" t="s">
        <v>80</v>
      </c>
    </row>
    <row r="9" spans="1:250" s="23" customFormat="1" ht="42" customHeight="1" x14ac:dyDescent="0.25">
      <c r="A9" s="10" t="s">
        <v>38</v>
      </c>
      <c r="B9" s="10" t="s">
        <v>145</v>
      </c>
      <c r="C9" s="10" t="s">
        <v>286</v>
      </c>
      <c r="D9" s="10" t="s">
        <v>35</v>
      </c>
      <c r="E9" s="10" t="s">
        <v>287</v>
      </c>
      <c r="F9" s="10" t="s">
        <v>83</v>
      </c>
      <c r="G9" s="10" t="s">
        <v>288</v>
      </c>
      <c r="H9" s="10" t="s">
        <v>31</v>
      </c>
      <c r="I9" s="9" t="s">
        <v>289</v>
      </c>
      <c r="J9" s="10" t="s">
        <v>30</v>
      </c>
      <c r="K9" s="10" t="s">
        <v>29</v>
      </c>
      <c r="L9" s="10" t="s">
        <v>28</v>
      </c>
      <c r="M9" s="10" t="s">
        <v>27</v>
      </c>
      <c r="N9" s="10" t="s">
        <v>129</v>
      </c>
      <c r="O9" s="17" t="s">
        <v>290</v>
      </c>
      <c r="P9" s="19">
        <v>45671</v>
      </c>
      <c r="Q9" s="20">
        <v>45671</v>
      </c>
      <c r="R9" s="21">
        <v>2663.64</v>
      </c>
      <c r="S9" s="21">
        <v>2278.5</v>
      </c>
      <c r="T9" s="21">
        <v>385.13999999999987</v>
      </c>
      <c r="U9" s="22" t="s">
        <v>80</v>
      </c>
    </row>
    <row r="10" spans="1:250" s="23" customFormat="1" ht="42" customHeight="1" x14ac:dyDescent="0.25">
      <c r="A10" s="10" t="s">
        <v>38</v>
      </c>
      <c r="B10" s="10" t="s">
        <v>145</v>
      </c>
      <c r="C10" s="10" t="s">
        <v>144</v>
      </c>
      <c r="D10" s="10" t="s">
        <v>136</v>
      </c>
      <c r="E10" s="10" t="s">
        <v>143</v>
      </c>
      <c r="F10" s="10" t="s">
        <v>142</v>
      </c>
      <c r="G10" s="10" t="s">
        <v>141</v>
      </c>
      <c r="H10" s="10" t="s">
        <v>31</v>
      </c>
      <c r="I10" s="9" t="s">
        <v>291</v>
      </c>
      <c r="J10" s="10" t="s">
        <v>30</v>
      </c>
      <c r="K10" s="10" t="s">
        <v>29</v>
      </c>
      <c r="L10" s="10" t="s">
        <v>28</v>
      </c>
      <c r="M10" s="10" t="s">
        <v>27</v>
      </c>
      <c r="N10" s="10" t="s">
        <v>129</v>
      </c>
      <c r="O10" s="17" t="s">
        <v>292</v>
      </c>
      <c r="P10" s="19">
        <v>45671</v>
      </c>
      <c r="Q10" s="20">
        <v>45671</v>
      </c>
      <c r="R10" s="21">
        <v>800</v>
      </c>
      <c r="S10" s="21">
        <v>402.5</v>
      </c>
      <c r="T10" s="21">
        <v>397.5</v>
      </c>
      <c r="U10" s="22" t="s">
        <v>80</v>
      </c>
    </row>
    <row r="11" spans="1:250" s="23" customFormat="1" ht="42" customHeight="1" x14ac:dyDescent="0.25">
      <c r="A11" s="10" t="s">
        <v>38</v>
      </c>
      <c r="B11" s="10" t="s">
        <v>60</v>
      </c>
      <c r="C11" s="10" t="s">
        <v>169</v>
      </c>
      <c r="D11" s="10" t="s">
        <v>51</v>
      </c>
      <c r="E11" s="10" t="s">
        <v>191</v>
      </c>
      <c r="F11" s="10" t="s">
        <v>190</v>
      </c>
      <c r="G11" s="10" t="s">
        <v>33</v>
      </c>
      <c r="H11" s="10" t="s">
        <v>31</v>
      </c>
      <c r="I11" s="9" t="s">
        <v>293</v>
      </c>
      <c r="J11" s="10" t="s">
        <v>30</v>
      </c>
      <c r="K11" s="10" t="s">
        <v>29</v>
      </c>
      <c r="L11" s="10" t="s">
        <v>28</v>
      </c>
      <c r="M11" s="10" t="s">
        <v>69</v>
      </c>
      <c r="N11" s="10" t="s">
        <v>68</v>
      </c>
      <c r="O11" s="17" t="s">
        <v>294</v>
      </c>
      <c r="P11" s="19">
        <v>45672</v>
      </c>
      <c r="Q11" s="20">
        <v>45674</v>
      </c>
      <c r="R11" s="21">
        <v>12150</v>
      </c>
      <c r="S11" s="21">
        <v>4803.55</v>
      </c>
      <c r="T11" s="21">
        <v>7346.45</v>
      </c>
      <c r="U11" s="22" t="s">
        <v>80</v>
      </c>
    </row>
    <row r="12" spans="1:250" s="23" customFormat="1" ht="42" customHeight="1" x14ac:dyDescent="0.25">
      <c r="A12" s="10" t="s">
        <v>38</v>
      </c>
      <c r="B12" s="10" t="s">
        <v>227</v>
      </c>
      <c r="C12" s="10" t="s">
        <v>295</v>
      </c>
      <c r="D12" s="10" t="s">
        <v>296</v>
      </c>
      <c r="E12" s="10" t="s">
        <v>297</v>
      </c>
      <c r="F12" s="10" t="s">
        <v>298</v>
      </c>
      <c r="G12" s="10" t="s">
        <v>299</v>
      </c>
      <c r="H12" s="10" t="s">
        <v>31</v>
      </c>
      <c r="I12" s="9" t="s">
        <v>300</v>
      </c>
      <c r="J12" s="10" t="s">
        <v>30</v>
      </c>
      <c r="K12" s="10" t="s">
        <v>29</v>
      </c>
      <c r="L12" s="10" t="s">
        <v>28</v>
      </c>
      <c r="M12" s="10" t="s">
        <v>27</v>
      </c>
      <c r="N12" s="10" t="s">
        <v>301</v>
      </c>
      <c r="O12" s="17" t="s">
        <v>302</v>
      </c>
      <c r="P12" s="19">
        <v>45672</v>
      </c>
      <c r="Q12" s="20">
        <v>45672</v>
      </c>
      <c r="R12" s="21">
        <v>1000</v>
      </c>
      <c r="S12" s="21">
        <v>638</v>
      </c>
      <c r="T12" s="21">
        <v>362</v>
      </c>
      <c r="U12" s="22" t="s">
        <v>80</v>
      </c>
    </row>
    <row r="13" spans="1:250" s="23" customFormat="1" ht="42" customHeight="1" x14ac:dyDescent="0.25">
      <c r="A13" s="10" t="s">
        <v>38</v>
      </c>
      <c r="B13" s="10" t="s">
        <v>53</v>
      </c>
      <c r="C13" s="10" t="s">
        <v>303</v>
      </c>
      <c r="D13" s="10" t="s">
        <v>296</v>
      </c>
      <c r="E13" s="10" t="s">
        <v>304</v>
      </c>
      <c r="F13" s="10" t="s">
        <v>305</v>
      </c>
      <c r="G13" s="10" t="s">
        <v>306</v>
      </c>
      <c r="H13" s="10" t="s">
        <v>31</v>
      </c>
      <c r="I13" s="9" t="s">
        <v>307</v>
      </c>
      <c r="J13" s="10" t="s">
        <v>30</v>
      </c>
      <c r="K13" s="10" t="s">
        <v>29</v>
      </c>
      <c r="L13" s="10" t="s">
        <v>28</v>
      </c>
      <c r="M13" s="10" t="s">
        <v>27</v>
      </c>
      <c r="N13" s="10" t="s">
        <v>301</v>
      </c>
      <c r="O13" s="17" t="s">
        <v>308</v>
      </c>
      <c r="P13" s="19">
        <v>45672</v>
      </c>
      <c r="Q13" s="20">
        <v>45672</v>
      </c>
      <c r="R13" s="21">
        <v>800</v>
      </c>
      <c r="S13" s="21">
        <v>667.01</v>
      </c>
      <c r="T13" s="21">
        <v>132.99</v>
      </c>
      <c r="U13" s="22" t="s">
        <v>80</v>
      </c>
    </row>
    <row r="14" spans="1:250" s="23" customFormat="1" ht="42" customHeight="1" x14ac:dyDescent="0.25">
      <c r="A14" s="10" t="s">
        <v>38</v>
      </c>
      <c r="B14" s="10" t="s">
        <v>115</v>
      </c>
      <c r="C14" s="10" t="s">
        <v>114</v>
      </c>
      <c r="D14" s="10" t="s">
        <v>113</v>
      </c>
      <c r="E14" s="10" t="s">
        <v>159</v>
      </c>
      <c r="F14" s="10" t="s">
        <v>158</v>
      </c>
      <c r="G14" s="10" t="s">
        <v>157</v>
      </c>
      <c r="H14" s="10" t="s">
        <v>31</v>
      </c>
      <c r="I14" s="9" t="s">
        <v>309</v>
      </c>
      <c r="J14" s="10" t="s">
        <v>30</v>
      </c>
      <c r="K14" s="10" t="s">
        <v>29</v>
      </c>
      <c r="L14" s="10" t="s">
        <v>28</v>
      </c>
      <c r="M14" s="10" t="s">
        <v>27</v>
      </c>
      <c r="N14" s="10" t="s">
        <v>301</v>
      </c>
      <c r="O14" s="17" t="s">
        <v>310</v>
      </c>
      <c r="P14" s="19">
        <v>45672</v>
      </c>
      <c r="Q14" s="20">
        <v>45672</v>
      </c>
      <c r="R14" s="21">
        <v>3133.33</v>
      </c>
      <c r="S14" s="21">
        <v>3133.33</v>
      </c>
      <c r="T14" s="21">
        <v>0</v>
      </c>
      <c r="U14" s="22" t="s">
        <v>80</v>
      </c>
    </row>
    <row r="15" spans="1:250" s="23" customFormat="1" ht="42" customHeight="1" x14ac:dyDescent="0.25">
      <c r="A15" s="10" t="s">
        <v>38</v>
      </c>
      <c r="B15" s="10" t="s">
        <v>44</v>
      </c>
      <c r="C15" s="10" t="s">
        <v>43</v>
      </c>
      <c r="D15" s="10" t="s">
        <v>35</v>
      </c>
      <c r="E15" s="10" t="s">
        <v>42</v>
      </c>
      <c r="F15" s="10" t="s">
        <v>41</v>
      </c>
      <c r="G15" s="10" t="s">
        <v>40</v>
      </c>
      <c r="H15" s="10" t="s">
        <v>31</v>
      </c>
      <c r="I15" s="9" t="s">
        <v>311</v>
      </c>
      <c r="J15" s="10" t="s">
        <v>30</v>
      </c>
      <c r="K15" s="10" t="s">
        <v>29</v>
      </c>
      <c r="L15" s="10" t="s">
        <v>28</v>
      </c>
      <c r="M15" s="10" t="s">
        <v>69</v>
      </c>
      <c r="N15" s="10" t="s">
        <v>68</v>
      </c>
      <c r="O15" s="17" t="s">
        <v>312</v>
      </c>
      <c r="P15" s="19">
        <v>45672</v>
      </c>
      <c r="Q15" s="20">
        <v>45673</v>
      </c>
      <c r="R15" s="21">
        <v>13400</v>
      </c>
      <c r="S15" s="21">
        <v>7728</v>
      </c>
      <c r="T15" s="21">
        <v>5672</v>
      </c>
      <c r="U15" s="22" t="s">
        <v>80</v>
      </c>
    </row>
    <row r="16" spans="1:250" s="23" customFormat="1" ht="42" customHeight="1" x14ac:dyDescent="0.25">
      <c r="A16" s="10" t="s">
        <v>38</v>
      </c>
      <c r="B16" s="10" t="s">
        <v>115</v>
      </c>
      <c r="C16" s="10" t="s">
        <v>114</v>
      </c>
      <c r="D16" s="10" t="s">
        <v>113</v>
      </c>
      <c r="E16" s="10" t="s">
        <v>159</v>
      </c>
      <c r="F16" s="10" t="s">
        <v>158</v>
      </c>
      <c r="G16" s="10" t="s">
        <v>157</v>
      </c>
      <c r="H16" s="10" t="s">
        <v>31</v>
      </c>
      <c r="I16" s="9" t="s">
        <v>313</v>
      </c>
      <c r="J16" s="10" t="s">
        <v>30</v>
      </c>
      <c r="K16" s="10" t="s">
        <v>29</v>
      </c>
      <c r="L16" s="10" t="s">
        <v>28</v>
      </c>
      <c r="M16" s="10" t="s">
        <v>27</v>
      </c>
      <c r="N16" s="10" t="s">
        <v>97</v>
      </c>
      <c r="O16" s="17" t="s">
        <v>314</v>
      </c>
      <c r="P16" s="19">
        <v>45674</v>
      </c>
      <c r="Q16" s="20">
        <v>45681</v>
      </c>
      <c r="R16" s="21">
        <v>15500</v>
      </c>
      <c r="S16" s="21">
        <v>11359.8</v>
      </c>
      <c r="T16" s="21">
        <v>4140.2000000000007</v>
      </c>
      <c r="U16" s="22" t="s">
        <v>80</v>
      </c>
    </row>
    <row r="17" spans="1:21" s="23" customFormat="1" ht="42" customHeight="1" x14ac:dyDescent="0.25">
      <c r="A17" s="10" t="s">
        <v>38</v>
      </c>
      <c r="B17" s="10" t="s">
        <v>115</v>
      </c>
      <c r="C17" s="10" t="s">
        <v>114</v>
      </c>
      <c r="D17" s="10" t="s">
        <v>113</v>
      </c>
      <c r="E17" s="10" t="s">
        <v>112</v>
      </c>
      <c r="F17" s="10" t="s">
        <v>111</v>
      </c>
      <c r="G17" s="10" t="s">
        <v>110</v>
      </c>
      <c r="H17" s="10" t="s">
        <v>31</v>
      </c>
      <c r="I17" s="9" t="s">
        <v>313</v>
      </c>
      <c r="J17" s="10" t="s">
        <v>30</v>
      </c>
      <c r="K17" s="10" t="s">
        <v>29</v>
      </c>
      <c r="L17" s="10" t="s">
        <v>28</v>
      </c>
      <c r="M17" s="10" t="s">
        <v>27</v>
      </c>
      <c r="N17" s="10" t="s">
        <v>315</v>
      </c>
      <c r="O17" s="17" t="s">
        <v>316</v>
      </c>
      <c r="P17" s="19">
        <v>45674</v>
      </c>
      <c r="Q17" s="20">
        <v>45681</v>
      </c>
      <c r="R17" s="21">
        <v>15500</v>
      </c>
      <c r="S17" s="21">
        <v>12672.71</v>
      </c>
      <c r="T17" s="21">
        <v>2827.2900000000009</v>
      </c>
      <c r="U17" s="22" t="s">
        <v>80</v>
      </c>
    </row>
    <row r="18" spans="1:21" s="23" customFormat="1" ht="42" customHeight="1" x14ac:dyDescent="0.25">
      <c r="A18" s="10" t="s">
        <v>38</v>
      </c>
      <c r="B18" s="10" t="s">
        <v>138</v>
      </c>
      <c r="C18" s="10" t="s">
        <v>220</v>
      </c>
      <c r="D18" s="10" t="s">
        <v>136</v>
      </c>
      <c r="E18" s="10" t="s">
        <v>219</v>
      </c>
      <c r="F18" s="10" t="s">
        <v>218</v>
      </c>
      <c r="G18" s="10" t="s">
        <v>111</v>
      </c>
      <c r="H18" s="10" t="s">
        <v>31</v>
      </c>
      <c r="I18" s="9" t="s">
        <v>317</v>
      </c>
      <c r="J18" s="10" t="s">
        <v>30</v>
      </c>
      <c r="K18" s="10" t="s">
        <v>29</v>
      </c>
      <c r="L18" s="10" t="s">
        <v>28</v>
      </c>
      <c r="M18" s="10" t="s">
        <v>27</v>
      </c>
      <c r="N18" s="10" t="s">
        <v>97</v>
      </c>
      <c r="O18" s="17" t="s">
        <v>318</v>
      </c>
      <c r="P18" s="19">
        <v>45674</v>
      </c>
      <c r="Q18" s="20">
        <v>45681</v>
      </c>
      <c r="R18" s="21">
        <v>25400</v>
      </c>
      <c r="S18" s="21">
        <v>22279.439999999999</v>
      </c>
      <c r="T18" s="21">
        <v>3120.5600000000013</v>
      </c>
      <c r="U18" s="22" t="s">
        <v>80</v>
      </c>
    </row>
    <row r="19" spans="1:21" s="23" customFormat="1" ht="42" customHeight="1" x14ac:dyDescent="0.25">
      <c r="A19" s="10" t="s">
        <v>38</v>
      </c>
      <c r="B19" s="10" t="s">
        <v>156</v>
      </c>
      <c r="C19" s="10" t="s">
        <v>181</v>
      </c>
      <c r="D19" s="10" t="s">
        <v>136</v>
      </c>
      <c r="E19" s="10" t="s">
        <v>204</v>
      </c>
      <c r="F19" s="10" t="s">
        <v>203</v>
      </c>
      <c r="G19" s="10" t="s">
        <v>202</v>
      </c>
      <c r="H19" s="10" t="s">
        <v>31</v>
      </c>
      <c r="I19" s="9" t="s">
        <v>319</v>
      </c>
      <c r="J19" s="10" t="s">
        <v>30</v>
      </c>
      <c r="K19" s="10" t="s">
        <v>29</v>
      </c>
      <c r="L19" s="10" t="s">
        <v>28</v>
      </c>
      <c r="M19" s="10" t="s">
        <v>27</v>
      </c>
      <c r="N19" s="10" t="s">
        <v>315</v>
      </c>
      <c r="O19" s="17" t="s">
        <v>320</v>
      </c>
      <c r="P19" s="19">
        <v>45674</v>
      </c>
      <c r="Q19" s="20">
        <v>45681</v>
      </c>
      <c r="R19" s="21">
        <v>23359.09</v>
      </c>
      <c r="S19" s="21">
        <v>19366.98</v>
      </c>
      <c r="T19" s="21">
        <v>3992.1100000000006</v>
      </c>
      <c r="U19" s="22" t="s">
        <v>80</v>
      </c>
    </row>
    <row r="20" spans="1:21" s="23" customFormat="1" ht="42" customHeight="1" x14ac:dyDescent="0.25">
      <c r="A20" s="10" t="s">
        <v>38</v>
      </c>
      <c r="B20" s="10" t="s">
        <v>145</v>
      </c>
      <c r="C20" s="10" t="s">
        <v>286</v>
      </c>
      <c r="D20" s="10" t="s">
        <v>35</v>
      </c>
      <c r="E20" s="10" t="s">
        <v>287</v>
      </c>
      <c r="F20" s="10" t="s">
        <v>83</v>
      </c>
      <c r="G20" s="10" t="s">
        <v>288</v>
      </c>
      <c r="H20" s="10" t="s">
        <v>31</v>
      </c>
      <c r="I20" s="9" t="s">
        <v>289</v>
      </c>
      <c r="J20" s="10" t="s">
        <v>30</v>
      </c>
      <c r="K20" s="10" t="s">
        <v>29</v>
      </c>
      <c r="L20" s="10" t="s">
        <v>28</v>
      </c>
      <c r="M20" s="10" t="s">
        <v>27</v>
      </c>
      <c r="N20" s="10" t="s">
        <v>97</v>
      </c>
      <c r="O20" s="17" t="s">
        <v>321</v>
      </c>
      <c r="P20" s="19">
        <v>45675</v>
      </c>
      <c r="Q20" s="20">
        <v>45677</v>
      </c>
      <c r="R20" s="21">
        <v>10140.91</v>
      </c>
      <c r="S20" s="21">
        <v>7544.22</v>
      </c>
      <c r="T20" s="21">
        <v>2596.6899999999996</v>
      </c>
      <c r="U20" s="22" t="s">
        <v>80</v>
      </c>
    </row>
    <row r="21" spans="1:21" s="23" customFormat="1" ht="42" customHeight="1" x14ac:dyDescent="0.25">
      <c r="A21" s="10" t="s">
        <v>38</v>
      </c>
      <c r="B21" s="10" t="s">
        <v>60</v>
      </c>
      <c r="C21" s="10" t="s">
        <v>59</v>
      </c>
      <c r="D21" s="10" t="s">
        <v>51</v>
      </c>
      <c r="E21" s="10" t="s">
        <v>58</v>
      </c>
      <c r="F21" s="10" t="s">
        <v>57</v>
      </c>
      <c r="G21" s="10" t="s">
        <v>56</v>
      </c>
      <c r="H21" s="10" t="s">
        <v>31</v>
      </c>
      <c r="I21" s="9" t="s">
        <v>322</v>
      </c>
      <c r="J21" s="10" t="s">
        <v>30</v>
      </c>
      <c r="K21" s="10" t="s">
        <v>29</v>
      </c>
      <c r="L21" s="10" t="s">
        <v>28</v>
      </c>
      <c r="M21" s="10" t="s">
        <v>284</v>
      </c>
      <c r="N21" s="10" t="s">
        <v>284</v>
      </c>
      <c r="O21" s="17" t="s">
        <v>323</v>
      </c>
      <c r="P21" s="19">
        <v>45673</v>
      </c>
      <c r="Q21" s="20">
        <v>45675</v>
      </c>
      <c r="R21" s="21">
        <v>23522</v>
      </c>
      <c r="S21" s="21">
        <v>13152.68</v>
      </c>
      <c r="T21" s="21">
        <v>10369.32</v>
      </c>
      <c r="U21" s="22" t="s">
        <v>80</v>
      </c>
    </row>
    <row r="22" spans="1:21" s="23" customFormat="1" ht="42" customHeight="1" x14ac:dyDescent="0.25">
      <c r="A22" s="10" t="s">
        <v>38</v>
      </c>
      <c r="B22" s="10" t="s">
        <v>138</v>
      </c>
      <c r="C22" s="10" t="s">
        <v>137</v>
      </c>
      <c r="D22" s="10" t="s">
        <v>136</v>
      </c>
      <c r="E22" s="10" t="s">
        <v>135</v>
      </c>
      <c r="F22" s="10" t="s">
        <v>134</v>
      </c>
      <c r="G22" s="10" t="s">
        <v>133</v>
      </c>
      <c r="H22" s="10" t="s">
        <v>31</v>
      </c>
      <c r="I22" s="9" t="s">
        <v>324</v>
      </c>
      <c r="J22" s="10" t="s">
        <v>30</v>
      </c>
      <c r="K22" s="10" t="s">
        <v>29</v>
      </c>
      <c r="L22" s="10" t="s">
        <v>28</v>
      </c>
      <c r="M22" s="10" t="s">
        <v>27</v>
      </c>
      <c r="N22" s="10" t="s">
        <v>97</v>
      </c>
      <c r="O22" s="17" t="s">
        <v>325</v>
      </c>
      <c r="P22" s="19">
        <v>45675</v>
      </c>
      <c r="Q22" s="20">
        <v>45677</v>
      </c>
      <c r="R22" s="21">
        <v>5000</v>
      </c>
      <c r="S22" s="21">
        <v>2532.6999999999998</v>
      </c>
      <c r="T22" s="21">
        <v>2467.3000000000002</v>
      </c>
      <c r="U22" s="22" t="s">
        <v>80</v>
      </c>
    </row>
    <row r="23" spans="1:21" s="23" customFormat="1" ht="42" customHeight="1" x14ac:dyDescent="0.25">
      <c r="A23" s="10" t="s">
        <v>38</v>
      </c>
      <c r="B23" s="10" t="s">
        <v>138</v>
      </c>
      <c r="C23" s="10" t="s">
        <v>326</v>
      </c>
      <c r="D23" s="10" t="s">
        <v>113</v>
      </c>
      <c r="E23" s="10" t="s">
        <v>327</v>
      </c>
      <c r="F23" s="10" t="s">
        <v>328</v>
      </c>
      <c r="G23" s="10" t="s">
        <v>329</v>
      </c>
      <c r="H23" s="10" t="s">
        <v>31</v>
      </c>
      <c r="I23" s="9" t="s">
        <v>330</v>
      </c>
      <c r="J23" s="10" t="s">
        <v>30</v>
      </c>
      <c r="K23" s="10" t="s">
        <v>29</v>
      </c>
      <c r="L23" s="10" t="s">
        <v>28</v>
      </c>
      <c r="M23" s="10" t="s">
        <v>27</v>
      </c>
      <c r="N23" s="10" t="s">
        <v>97</v>
      </c>
      <c r="O23" s="17" t="s">
        <v>331</v>
      </c>
      <c r="P23" s="19">
        <v>45675</v>
      </c>
      <c r="Q23" s="20">
        <v>45677</v>
      </c>
      <c r="R23" s="21">
        <v>5000</v>
      </c>
      <c r="S23" s="21">
        <v>2639.3</v>
      </c>
      <c r="T23" s="21">
        <v>2360.6999999999998</v>
      </c>
      <c r="U23" s="22" t="s">
        <v>80</v>
      </c>
    </row>
    <row r="24" spans="1:21" s="23" customFormat="1" ht="42" customHeight="1" x14ac:dyDescent="0.25">
      <c r="A24" s="10" t="s">
        <v>38</v>
      </c>
      <c r="B24" s="10" t="s">
        <v>60</v>
      </c>
      <c r="C24" s="10" t="s">
        <v>169</v>
      </c>
      <c r="D24" s="10" t="s">
        <v>51</v>
      </c>
      <c r="E24" s="10" t="s">
        <v>191</v>
      </c>
      <c r="F24" s="10" t="s">
        <v>190</v>
      </c>
      <c r="G24" s="10" t="s">
        <v>33</v>
      </c>
      <c r="H24" s="10" t="s">
        <v>31</v>
      </c>
      <c r="I24" s="9" t="s">
        <v>332</v>
      </c>
      <c r="J24" s="10" t="s">
        <v>30</v>
      </c>
      <c r="K24" s="10" t="s">
        <v>29</v>
      </c>
      <c r="L24" s="10" t="s">
        <v>28</v>
      </c>
      <c r="M24" s="10" t="s">
        <v>27</v>
      </c>
      <c r="N24" s="10" t="s">
        <v>193</v>
      </c>
      <c r="O24" s="17" t="s">
        <v>333</v>
      </c>
      <c r="P24" s="19">
        <v>45679</v>
      </c>
      <c r="Q24" s="20">
        <v>45680</v>
      </c>
      <c r="R24" s="21">
        <v>7436.67</v>
      </c>
      <c r="S24" s="21">
        <v>4207.5600000000004</v>
      </c>
      <c r="T24" s="21">
        <v>3229.1099999999997</v>
      </c>
      <c r="U24" s="22" t="s">
        <v>80</v>
      </c>
    </row>
    <row r="25" spans="1:21" s="23" customFormat="1" ht="42" customHeight="1" x14ac:dyDescent="0.25">
      <c r="A25" s="10" t="s">
        <v>38</v>
      </c>
      <c r="B25" s="10" t="s">
        <v>234</v>
      </c>
      <c r="C25" s="10" t="s">
        <v>233</v>
      </c>
      <c r="D25" s="10" t="s">
        <v>51</v>
      </c>
      <c r="E25" s="10" t="s">
        <v>232</v>
      </c>
      <c r="F25" s="10" t="s">
        <v>231</v>
      </c>
      <c r="G25" s="10" t="s">
        <v>230</v>
      </c>
      <c r="H25" s="10" t="s">
        <v>31</v>
      </c>
      <c r="I25" s="9" t="s">
        <v>332</v>
      </c>
      <c r="J25" s="10" t="s">
        <v>30</v>
      </c>
      <c r="K25" s="10" t="s">
        <v>29</v>
      </c>
      <c r="L25" s="10" t="s">
        <v>28</v>
      </c>
      <c r="M25" s="10" t="s">
        <v>27</v>
      </c>
      <c r="N25" s="10" t="s">
        <v>193</v>
      </c>
      <c r="O25" s="17" t="s">
        <v>334</v>
      </c>
      <c r="P25" s="19">
        <v>45679</v>
      </c>
      <c r="Q25" s="20">
        <v>45680</v>
      </c>
      <c r="R25" s="21">
        <v>2900</v>
      </c>
      <c r="S25" s="21">
        <v>2072</v>
      </c>
      <c r="T25" s="21">
        <v>828</v>
      </c>
      <c r="U25" s="22" t="s">
        <v>80</v>
      </c>
    </row>
    <row r="26" spans="1:21" s="23" customFormat="1" ht="42" customHeight="1" x14ac:dyDescent="0.25">
      <c r="A26" s="10" t="s">
        <v>38</v>
      </c>
      <c r="B26" s="10" t="s">
        <v>138</v>
      </c>
      <c r="C26" s="10" t="s">
        <v>137</v>
      </c>
      <c r="D26" s="10" t="s">
        <v>136</v>
      </c>
      <c r="E26" s="10" t="s">
        <v>135</v>
      </c>
      <c r="F26" s="10" t="s">
        <v>134</v>
      </c>
      <c r="G26" s="10" t="s">
        <v>133</v>
      </c>
      <c r="H26" s="10" t="s">
        <v>31</v>
      </c>
      <c r="I26" s="9" t="s">
        <v>335</v>
      </c>
      <c r="J26" s="10" t="s">
        <v>30</v>
      </c>
      <c r="K26" s="10" t="s">
        <v>29</v>
      </c>
      <c r="L26" s="10" t="s">
        <v>28</v>
      </c>
      <c r="M26" s="10" t="s">
        <v>27</v>
      </c>
      <c r="N26" s="10" t="s">
        <v>129</v>
      </c>
      <c r="O26" s="17" t="s">
        <v>336</v>
      </c>
      <c r="P26" s="19">
        <v>45682</v>
      </c>
      <c r="Q26" s="20">
        <v>45683</v>
      </c>
      <c r="R26" s="21">
        <v>2900</v>
      </c>
      <c r="S26" s="21">
        <v>2645.85</v>
      </c>
      <c r="T26" s="21">
        <v>254.15000000000009</v>
      </c>
      <c r="U26" s="22" t="s">
        <v>80</v>
      </c>
    </row>
    <row r="27" spans="1:21" s="23" customFormat="1" ht="42" customHeight="1" x14ac:dyDescent="0.25">
      <c r="A27" s="10" t="s">
        <v>38</v>
      </c>
      <c r="B27" s="10" t="s">
        <v>145</v>
      </c>
      <c r="C27" s="10" t="s">
        <v>144</v>
      </c>
      <c r="D27" s="10" t="s">
        <v>136</v>
      </c>
      <c r="E27" s="10" t="s">
        <v>143</v>
      </c>
      <c r="F27" s="10" t="s">
        <v>142</v>
      </c>
      <c r="G27" s="10" t="s">
        <v>141</v>
      </c>
      <c r="H27" s="10" t="s">
        <v>31</v>
      </c>
      <c r="I27" s="9" t="s">
        <v>335</v>
      </c>
      <c r="J27" s="10" t="s">
        <v>30</v>
      </c>
      <c r="K27" s="10" t="s">
        <v>29</v>
      </c>
      <c r="L27" s="10" t="s">
        <v>28</v>
      </c>
      <c r="M27" s="10" t="s">
        <v>27</v>
      </c>
      <c r="N27" s="10" t="s">
        <v>129</v>
      </c>
      <c r="O27" s="17" t="s">
        <v>337</v>
      </c>
      <c r="P27" s="19">
        <v>45682</v>
      </c>
      <c r="Q27" s="20">
        <v>45683</v>
      </c>
      <c r="R27" s="21">
        <v>4701.6400000000003</v>
      </c>
      <c r="S27" s="21">
        <v>3976.89</v>
      </c>
      <c r="T27" s="21">
        <v>724.75000000000045</v>
      </c>
      <c r="U27" s="22" t="s">
        <v>80</v>
      </c>
    </row>
    <row r="28" spans="1:21" s="23" customFormat="1" ht="42" customHeight="1" x14ac:dyDescent="0.25">
      <c r="A28" s="10" t="s">
        <v>38</v>
      </c>
      <c r="B28" s="10" t="s">
        <v>145</v>
      </c>
      <c r="C28" s="10" t="s">
        <v>338</v>
      </c>
      <c r="D28" s="10" t="s">
        <v>136</v>
      </c>
      <c r="E28" s="10" t="s">
        <v>339</v>
      </c>
      <c r="F28" s="10" t="s">
        <v>340</v>
      </c>
      <c r="G28" s="10" t="s">
        <v>341</v>
      </c>
      <c r="H28" s="10" t="s">
        <v>31</v>
      </c>
      <c r="I28" s="9" t="s">
        <v>342</v>
      </c>
      <c r="J28" s="10" t="s">
        <v>30</v>
      </c>
      <c r="K28" s="10" t="s">
        <v>29</v>
      </c>
      <c r="L28" s="10" t="s">
        <v>28</v>
      </c>
      <c r="M28" s="10" t="s">
        <v>27</v>
      </c>
      <c r="N28" s="10" t="s">
        <v>129</v>
      </c>
      <c r="O28" s="17" t="s">
        <v>343</v>
      </c>
      <c r="P28" s="19">
        <v>45682</v>
      </c>
      <c r="Q28" s="20">
        <v>45683</v>
      </c>
      <c r="R28" s="21">
        <v>4811.33</v>
      </c>
      <c r="S28" s="21">
        <v>2714.65</v>
      </c>
      <c r="T28" s="21">
        <v>2096.6799999999998</v>
      </c>
      <c r="U28" s="22" t="s">
        <v>80</v>
      </c>
    </row>
    <row r="29" spans="1:21" s="23" customFormat="1" ht="42" customHeight="1" x14ac:dyDescent="0.25">
      <c r="A29" s="10" t="s">
        <v>38</v>
      </c>
      <c r="B29" s="10" t="s">
        <v>234</v>
      </c>
      <c r="C29" s="10" t="s">
        <v>344</v>
      </c>
      <c r="D29" s="10" t="s">
        <v>296</v>
      </c>
      <c r="E29" s="10" t="s">
        <v>345</v>
      </c>
      <c r="F29" s="10" t="s">
        <v>74</v>
      </c>
      <c r="G29" s="10" t="s">
        <v>346</v>
      </c>
      <c r="H29" s="10" t="s">
        <v>31</v>
      </c>
      <c r="I29" s="9" t="s">
        <v>347</v>
      </c>
      <c r="J29" s="10" t="s">
        <v>30</v>
      </c>
      <c r="K29" s="10" t="s">
        <v>29</v>
      </c>
      <c r="L29" s="10" t="s">
        <v>28</v>
      </c>
      <c r="M29" s="10" t="s">
        <v>27</v>
      </c>
      <c r="N29" s="10" t="s">
        <v>348</v>
      </c>
      <c r="O29" s="17" t="s">
        <v>349</v>
      </c>
      <c r="P29" s="19">
        <v>45684</v>
      </c>
      <c r="Q29" s="20">
        <v>45685</v>
      </c>
      <c r="R29" s="21">
        <v>3400</v>
      </c>
      <c r="S29" s="21">
        <v>2019</v>
      </c>
      <c r="T29" s="21">
        <v>1381</v>
      </c>
      <c r="U29" s="22" t="s">
        <v>80</v>
      </c>
    </row>
    <row r="30" spans="1:21" s="23" customFormat="1" ht="42" customHeight="1" x14ac:dyDescent="0.25">
      <c r="A30" s="10" t="s">
        <v>38</v>
      </c>
      <c r="B30" s="10" t="s">
        <v>350</v>
      </c>
      <c r="C30" s="10" t="s">
        <v>351</v>
      </c>
      <c r="D30" s="10" t="s">
        <v>296</v>
      </c>
      <c r="E30" s="10" t="s">
        <v>352</v>
      </c>
      <c r="F30" s="10" t="s">
        <v>353</v>
      </c>
      <c r="G30" s="10" t="s">
        <v>354</v>
      </c>
      <c r="H30" s="10" t="s">
        <v>31</v>
      </c>
      <c r="I30" s="9" t="s">
        <v>355</v>
      </c>
      <c r="J30" s="10" t="s">
        <v>30</v>
      </c>
      <c r="K30" s="10" t="s">
        <v>29</v>
      </c>
      <c r="L30" s="10" t="s">
        <v>28</v>
      </c>
      <c r="M30" s="10" t="s">
        <v>27</v>
      </c>
      <c r="N30" s="10" t="s">
        <v>348</v>
      </c>
      <c r="O30" s="17" t="s">
        <v>349</v>
      </c>
      <c r="P30" s="19">
        <v>45684</v>
      </c>
      <c r="Q30" s="20">
        <v>45685</v>
      </c>
      <c r="R30" s="21">
        <v>2900</v>
      </c>
      <c r="S30" s="21">
        <v>1961.2</v>
      </c>
      <c r="T30" s="21">
        <v>938.8</v>
      </c>
      <c r="U30" s="22" t="s">
        <v>80</v>
      </c>
    </row>
    <row r="31" spans="1:21" s="23" customFormat="1" ht="42" customHeight="1" x14ac:dyDescent="0.25">
      <c r="A31" s="10" t="s">
        <v>38</v>
      </c>
      <c r="B31" s="10" t="s">
        <v>350</v>
      </c>
      <c r="C31" s="10" t="s">
        <v>351</v>
      </c>
      <c r="D31" s="10" t="s">
        <v>296</v>
      </c>
      <c r="E31" s="10" t="s">
        <v>356</v>
      </c>
      <c r="F31" s="10" t="s">
        <v>357</v>
      </c>
      <c r="G31" s="10" t="s">
        <v>358</v>
      </c>
      <c r="H31" s="10" t="s">
        <v>31</v>
      </c>
      <c r="I31" s="9" t="s">
        <v>355</v>
      </c>
      <c r="J31" s="10" t="s">
        <v>30</v>
      </c>
      <c r="K31" s="10" t="s">
        <v>29</v>
      </c>
      <c r="L31" s="10" t="s">
        <v>28</v>
      </c>
      <c r="M31" s="10" t="s">
        <v>27</v>
      </c>
      <c r="N31" s="10" t="s">
        <v>97</v>
      </c>
      <c r="O31" s="17" t="s">
        <v>359</v>
      </c>
      <c r="P31" s="19">
        <v>45685</v>
      </c>
      <c r="Q31" s="20">
        <v>45686</v>
      </c>
      <c r="R31" s="21">
        <v>2900</v>
      </c>
      <c r="S31" s="21">
        <v>2778.33</v>
      </c>
      <c r="T31" s="21">
        <v>121.67000000000007</v>
      </c>
      <c r="U31" s="22" t="s">
        <v>80</v>
      </c>
    </row>
    <row r="32" spans="1:21" s="23" customFormat="1" ht="42" customHeight="1" x14ac:dyDescent="0.25">
      <c r="A32" s="10" t="s">
        <v>38</v>
      </c>
      <c r="B32" s="10" t="s">
        <v>53</v>
      </c>
      <c r="C32" s="10" t="s">
        <v>303</v>
      </c>
      <c r="D32" s="10" t="s">
        <v>296</v>
      </c>
      <c r="E32" s="10" t="s">
        <v>304</v>
      </c>
      <c r="F32" s="10" t="s">
        <v>305</v>
      </c>
      <c r="G32" s="10" t="s">
        <v>306</v>
      </c>
      <c r="H32" s="10" t="s">
        <v>31</v>
      </c>
      <c r="I32" s="9" t="s">
        <v>355</v>
      </c>
      <c r="J32" s="10" t="s">
        <v>30</v>
      </c>
      <c r="K32" s="10" t="s">
        <v>29</v>
      </c>
      <c r="L32" s="10" t="s">
        <v>28</v>
      </c>
      <c r="M32" s="10" t="s">
        <v>27</v>
      </c>
      <c r="N32" s="10" t="s">
        <v>97</v>
      </c>
      <c r="O32" s="17" t="s">
        <v>349</v>
      </c>
      <c r="P32" s="19">
        <v>45685</v>
      </c>
      <c r="Q32" s="20">
        <v>45686</v>
      </c>
      <c r="R32" s="21">
        <v>2900</v>
      </c>
      <c r="S32" s="21">
        <v>2900</v>
      </c>
      <c r="T32" s="21">
        <v>0</v>
      </c>
      <c r="U32" s="22" t="s">
        <v>80</v>
      </c>
    </row>
    <row r="33" spans="1:21" s="23" customFormat="1" ht="42" customHeight="1" x14ac:dyDescent="0.25">
      <c r="A33" s="10" t="s">
        <v>38</v>
      </c>
      <c r="B33" s="10" t="s">
        <v>60</v>
      </c>
      <c r="C33" s="10" t="s">
        <v>124</v>
      </c>
      <c r="D33" s="10" t="s">
        <v>123</v>
      </c>
      <c r="E33" s="10" t="s">
        <v>122</v>
      </c>
      <c r="F33" s="10" t="s">
        <v>121</v>
      </c>
      <c r="G33" s="10" t="s">
        <v>120</v>
      </c>
      <c r="H33" s="10" t="s">
        <v>31</v>
      </c>
      <c r="I33" s="9" t="s">
        <v>360</v>
      </c>
      <c r="J33" s="10" t="s">
        <v>30</v>
      </c>
      <c r="K33" s="10" t="s">
        <v>29</v>
      </c>
      <c r="L33" s="10" t="s">
        <v>28</v>
      </c>
      <c r="M33" s="10" t="s">
        <v>27</v>
      </c>
      <c r="N33" s="10" t="s">
        <v>26</v>
      </c>
      <c r="O33" s="17" t="s">
        <v>361</v>
      </c>
      <c r="P33" s="19">
        <v>45684</v>
      </c>
      <c r="Q33" s="20">
        <v>45684</v>
      </c>
      <c r="R33" s="21">
        <v>4427.2700000000004</v>
      </c>
      <c r="S33" s="21">
        <v>3643.78</v>
      </c>
      <c r="T33" s="21">
        <v>783.49000000000024</v>
      </c>
      <c r="U33" s="22" t="s">
        <v>80</v>
      </c>
    </row>
    <row r="34" spans="1:21" s="23" customFormat="1" ht="42" customHeight="1" x14ac:dyDescent="0.25">
      <c r="A34" s="10" t="s">
        <v>38</v>
      </c>
      <c r="B34" s="10" t="s">
        <v>156</v>
      </c>
      <c r="C34" s="10" t="s">
        <v>155</v>
      </c>
      <c r="D34" s="10" t="s">
        <v>113</v>
      </c>
      <c r="E34" s="10" t="s">
        <v>154</v>
      </c>
      <c r="F34" s="10" t="s">
        <v>153</v>
      </c>
      <c r="G34" s="10" t="s">
        <v>152</v>
      </c>
      <c r="H34" s="10" t="s">
        <v>31</v>
      </c>
      <c r="I34" s="9" t="s">
        <v>362</v>
      </c>
      <c r="J34" s="10" t="s">
        <v>30</v>
      </c>
      <c r="K34" s="10" t="s">
        <v>29</v>
      </c>
      <c r="L34" s="10" t="s">
        <v>28</v>
      </c>
      <c r="M34" s="10" t="s">
        <v>27</v>
      </c>
      <c r="N34" s="10" t="s">
        <v>26</v>
      </c>
      <c r="O34" s="17" t="s">
        <v>363</v>
      </c>
      <c r="P34" s="19">
        <v>45684</v>
      </c>
      <c r="Q34" s="20">
        <v>45685</v>
      </c>
      <c r="R34" s="21">
        <v>9018.18</v>
      </c>
      <c r="S34" s="21">
        <v>8362.08</v>
      </c>
      <c r="T34" s="21">
        <v>656.10000000000036</v>
      </c>
      <c r="U34" s="22" t="s">
        <v>80</v>
      </c>
    </row>
    <row r="35" spans="1:21" s="23" customFormat="1" ht="42" customHeight="1" x14ac:dyDescent="0.25">
      <c r="A35" s="10" t="s">
        <v>38</v>
      </c>
      <c r="B35" s="10" t="s">
        <v>60</v>
      </c>
      <c r="C35" s="10" t="s">
        <v>59</v>
      </c>
      <c r="D35" s="10" t="s">
        <v>51</v>
      </c>
      <c r="E35" s="10" t="s">
        <v>163</v>
      </c>
      <c r="F35" s="10" t="s">
        <v>121</v>
      </c>
      <c r="G35" s="10" t="s">
        <v>162</v>
      </c>
      <c r="H35" s="10" t="s">
        <v>31</v>
      </c>
      <c r="I35" s="9" t="s">
        <v>364</v>
      </c>
      <c r="J35" s="10" t="s">
        <v>30</v>
      </c>
      <c r="K35" s="10" t="s">
        <v>29</v>
      </c>
      <c r="L35" s="10" t="s">
        <v>28</v>
      </c>
      <c r="M35" s="10" t="s">
        <v>69</v>
      </c>
      <c r="N35" s="10" t="s">
        <v>68</v>
      </c>
      <c r="O35" s="17" t="s">
        <v>365</v>
      </c>
      <c r="P35" s="19">
        <v>45687</v>
      </c>
      <c r="Q35" s="20">
        <v>45689</v>
      </c>
      <c r="R35" s="21">
        <v>18139.259999999998</v>
      </c>
      <c r="S35" s="21">
        <v>10949.14</v>
      </c>
      <c r="T35" s="21">
        <v>7190.119999999999</v>
      </c>
      <c r="U35" s="22" t="s">
        <v>80</v>
      </c>
    </row>
    <row r="36" spans="1:21" s="23" customFormat="1" ht="42" customHeight="1" x14ac:dyDescent="0.25">
      <c r="A36" s="10" t="s">
        <v>38</v>
      </c>
      <c r="B36" s="10" t="s">
        <v>60</v>
      </c>
      <c r="C36" s="10" t="s">
        <v>124</v>
      </c>
      <c r="D36" s="10" t="s">
        <v>123</v>
      </c>
      <c r="E36" s="10" t="s">
        <v>122</v>
      </c>
      <c r="F36" s="10" t="s">
        <v>121</v>
      </c>
      <c r="G36" s="10" t="s">
        <v>120</v>
      </c>
      <c r="H36" s="10" t="s">
        <v>31</v>
      </c>
      <c r="I36" s="9" t="s">
        <v>366</v>
      </c>
      <c r="J36" s="10" t="s">
        <v>30</v>
      </c>
      <c r="K36" s="10" t="s">
        <v>29</v>
      </c>
      <c r="L36" s="10" t="s">
        <v>28</v>
      </c>
      <c r="M36" s="10" t="s">
        <v>69</v>
      </c>
      <c r="N36" s="10" t="s">
        <v>68</v>
      </c>
      <c r="O36" s="17" t="s">
        <v>367</v>
      </c>
      <c r="P36" s="19">
        <v>45686</v>
      </c>
      <c r="Q36" s="20">
        <v>45689</v>
      </c>
      <c r="R36" s="21">
        <v>15822</v>
      </c>
      <c r="S36" s="21">
        <v>6522.28</v>
      </c>
      <c r="T36" s="21">
        <v>9299.7200000000012</v>
      </c>
      <c r="U36" s="22" t="s">
        <v>80</v>
      </c>
    </row>
    <row r="37" spans="1:21" s="23" customFormat="1" ht="42" customHeight="1" x14ac:dyDescent="0.25">
      <c r="A37" s="10" t="s">
        <v>38</v>
      </c>
      <c r="B37" s="10" t="s">
        <v>115</v>
      </c>
      <c r="C37" s="10" t="s">
        <v>114</v>
      </c>
      <c r="D37" s="10" t="s">
        <v>113</v>
      </c>
      <c r="E37" s="10" t="s">
        <v>159</v>
      </c>
      <c r="F37" s="10" t="s">
        <v>158</v>
      </c>
      <c r="G37" s="10" t="s">
        <v>157</v>
      </c>
      <c r="H37" s="10" t="s">
        <v>31</v>
      </c>
      <c r="I37" s="9" t="s">
        <v>368</v>
      </c>
      <c r="J37" s="10" t="s">
        <v>30</v>
      </c>
      <c r="K37" s="10" t="s">
        <v>29</v>
      </c>
      <c r="L37" s="10" t="s">
        <v>28</v>
      </c>
      <c r="M37" s="10" t="s">
        <v>27</v>
      </c>
      <c r="N37" s="10" t="s">
        <v>97</v>
      </c>
      <c r="O37" s="17" t="s">
        <v>369</v>
      </c>
      <c r="P37" s="19">
        <v>45685</v>
      </c>
      <c r="Q37" s="20">
        <v>45686</v>
      </c>
      <c r="R37" s="21">
        <v>8293.33</v>
      </c>
      <c r="S37" s="21">
        <v>8253</v>
      </c>
      <c r="T37" s="21">
        <v>40.329999999999927</v>
      </c>
      <c r="U37" s="22" t="s">
        <v>80</v>
      </c>
    </row>
    <row r="38" spans="1:21" s="23" customFormat="1" ht="42" customHeight="1" x14ac:dyDescent="0.25">
      <c r="A38" s="10" t="s">
        <v>38</v>
      </c>
      <c r="B38" s="10" t="s">
        <v>370</v>
      </c>
      <c r="C38" s="10" t="s">
        <v>371</v>
      </c>
      <c r="D38" s="10" t="s">
        <v>86</v>
      </c>
      <c r="E38" s="10" t="s">
        <v>372</v>
      </c>
      <c r="F38" s="10" t="s">
        <v>373</v>
      </c>
      <c r="G38" s="10" t="s">
        <v>374</v>
      </c>
      <c r="H38" s="10" t="s">
        <v>31</v>
      </c>
      <c r="I38" s="9" t="s">
        <v>375</v>
      </c>
      <c r="J38" s="10" t="s">
        <v>30</v>
      </c>
      <c r="K38" s="10" t="s">
        <v>29</v>
      </c>
      <c r="L38" s="10" t="s">
        <v>28</v>
      </c>
      <c r="M38" s="10" t="s">
        <v>118</v>
      </c>
      <c r="N38" s="10" t="s">
        <v>117</v>
      </c>
      <c r="O38" s="17" t="s">
        <v>376</v>
      </c>
      <c r="P38" s="19">
        <v>45685</v>
      </c>
      <c r="Q38" s="20">
        <v>45685</v>
      </c>
      <c r="R38" s="21">
        <v>2160</v>
      </c>
      <c r="S38" s="21">
        <v>786</v>
      </c>
      <c r="T38" s="21">
        <v>1374</v>
      </c>
      <c r="U38" s="22" t="s">
        <v>80</v>
      </c>
    </row>
    <row r="39" spans="1:21" s="23" customFormat="1" ht="42" customHeight="1" x14ac:dyDescent="0.25">
      <c r="A39" s="10" t="s">
        <v>38</v>
      </c>
      <c r="B39" s="10" t="s">
        <v>60</v>
      </c>
      <c r="C39" s="10" t="s">
        <v>59</v>
      </c>
      <c r="D39" s="10" t="s">
        <v>51</v>
      </c>
      <c r="E39" s="10" t="s">
        <v>58</v>
      </c>
      <c r="F39" s="10" t="s">
        <v>57</v>
      </c>
      <c r="G39" s="10" t="s">
        <v>56</v>
      </c>
      <c r="H39" s="10" t="s">
        <v>31</v>
      </c>
      <c r="I39" s="9" t="s">
        <v>377</v>
      </c>
      <c r="J39" s="10" t="s">
        <v>30</v>
      </c>
      <c r="K39" s="10" t="s">
        <v>29</v>
      </c>
      <c r="L39" s="10" t="s">
        <v>28</v>
      </c>
      <c r="M39" s="10" t="s">
        <v>69</v>
      </c>
      <c r="N39" s="10" t="s">
        <v>68</v>
      </c>
      <c r="O39" s="17" t="s">
        <v>378</v>
      </c>
      <c r="P39" s="19">
        <v>45687</v>
      </c>
      <c r="Q39" s="20">
        <v>45690</v>
      </c>
      <c r="R39" s="21">
        <v>17322</v>
      </c>
      <c r="S39" s="21">
        <v>15307.52</v>
      </c>
      <c r="T39" s="21">
        <v>2014.4799999999996</v>
      </c>
      <c r="U39" s="22" t="s">
        <v>80</v>
      </c>
    </row>
    <row r="40" spans="1:21" s="23" customFormat="1" ht="42" customHeight="1" x14ac:dyDescent="0.25">
      <c r="A40" s="10" t="s">
        <v>38</v>
      </c>
      <c r="B40" s="10" t="s">
        <v>44</v>
      </c>
      <c r="C40" s="10" t="s">
        <v>43</v>
      </c>
      <c r="D40" s="10" t="s">
        <v>35</v>
      </c>
      <c r="E40" s="10" t="s">
        <v>42</v>
      </c>
      <c r="F40" s="10" t="s">
        <v>41</v>
      </c>
      <c r="G40" s="10" t="s">
        <v>40</v>
      </c>
      <c r="H40" s="10" t="s">
        <v>31</v>
      </c>
      <c r="I40" s="9" t="s">
        <v>311</v>
      </c>
      <c r="J40" s="10" t="s">
        <v>30</v>
      </c>
      <c r="K40" s="10" t="s">
        <v>29</v>
      </c>
      <c r="L40" s="10" t="s">
        <v>28</v>
      </c>
      <c r="M40" s="10" t="s">
        <v>69</v>
      </c>
      <c r="N40" s="10" t="s">
        <v>68</v>
      </c>
      <c r="O40" s="17" t="s">
        <v>379</v>
      </c>
      <c r="P40" s="19">
        <v>45687</v>
      </c>
      <c r="Q40" s="20">
        <v>45688</v>
      </c>
      <c r="R40" s="21">
        <v>9700</v>
      </c>
      <c r="S40" s="21">
        <v>7064.65</v>
      </c>
      <c r="T40" s="21">
        <v>2635.3500000000004</v>
      </c>
      <c r="U40" s="22" t="s">
        <v>80</v>
      </c>
    </row>
    <row r="70" spans="1:15" ht="15.75" x14ac:dyDescent="0.25">
      <c r="A70" s="108" t="s">
        <v>496</v>
      </c>
      <c r="B70" s="108"/>
      <c r="C70" s="108"/>
      <c r="D70" s="108"/>
      <c r="E70" s="108"/>
      <c r="F70" s="108"/>
      <c r="G70" s="108"/>
      <c r="H70" s="108"/>
      <c r="I70" s="108"/>
      <c r="J70" s="108"/>
      <c r="K70" s="108"/>
      <c r="L70" s="108"/>
      <c r="M70" s="108"/>
      <c r="N70" s="108"/>
      <c r="O70" s="108"/>
    </row>
    <row r="71" spans="1:15" ht="28.5" x14ac:dyDescent="0.15">
      <c r="A71" s="41" t="s">
        <v>497</v>
      </c>
      <c r="B71" s="41" t="s">
        <v>498</v>
      </c>
      <c r="C71" s="41" t="s">
        <v>499</v>
      </c>
      <c r="D71" s="41" t="s">
        <v>500</v>
      </c>
      <c r="E71" s="41" t="s">
        <v>501</v>
      </c>
      <c r="F71" s="41" t="s">
        <v>502</v>
      </c>
      <c r="G71" s="41" t="s">
        <v>503</v>
      </c>
      <c r="H71" s="41" t="s">
        <v>504</v>
      </c>
      <c r="I71" s="41" t="s">
        <v>505</v>
      </c>
      <c r="J71" s="41" t="s">
        <v>506</v>
      </c>
      <c r="K71" s="41" t="s">
        <v>507</v>
      </c>
      <c r="L71" s="41" t="s">
        <v>508</v>
      </c>
      <c r="M71" s="41" t="s">
        <v>509</v>
      </c>
      <c r="N71" s="41" t="s">
        <v>510</v>
      </c>
      <c r="O71" s="41" t="s">
        <v>511</v>
      </c>
    </row>
    <row r="72" spans="1:15" ht="45" x14ac:dyDescent="0.15">
      <c r="A72" s="45" t="s">
        <v>512</v>
      </c>
      <c r="B72" s="42" t="s">
        <v>513</v>
      </c>
      <c r="C72" s="43">
        <v>45666</v>
      </c>
      <c r="D72" s="42" t="s">
        <v>514</v>
      </c>
      <c r="E72" s="42">
        <v>2020</v>
      </c>
      <c r="F72" s="44">
        <v>500</v>
      </c>
      <c r="G72" s="44">
        <v>8858</v>
      </c>
      <c r="H72" s="44">
        <v>0</v>
      </c>
      <c r="I72" s="44"/>
      <c r="J72" s="44">
        <v>1497.28</v>
      </c>
      <c r="K72" s="44">
        <v>10855.28</v>
      </c>
      <c r="L72" s="43">
        <v>45666</v>
      </c>
      <c r="M72" s="43">
        <v>45667</v>
      </c>
      <c r="N72" s="45" t="s">
        <v>515</v>
      </c>
      <c r="O72" s="46" t="s">
        <v>516</v>
      </c>
    </row>
    <row r="73" spans="1:15" ht="30" x14ac:dyDescent="0.15">
      <c r="A73" s="54" t="s">
        <v>517</v>
      </c>
      <c r="B73" s="42" t="s">
        <v>513</v>
      </c>
      <c r="C73" s="43">
        <v>45672</v>
      </c>
      <c r="D73" s="42" t="s">
        <v>518</v>
      </c>
      <c r="E73" s="42" t="s">
        <v>519</v>
      </c>
      <c r="F73" s="44">
        <v>0</v>
      </c>
      <c r="G73" s="44">
        <v>2603.4499999999998</v>
      </c>
      <c r="H73" s="44">
        <v>1396</v>
      </c>
      <c r="I73" s="44">
        <v>35</v>
      </c>
      <c r="J73" s="44">
        <v>416.55</v>
      </c>
      <c r="K73" s="44">
        <f>G73+H73+I73+J73</f>
        <v>4451</v>
      </c>
      <c r="L73" s="47" t="s">
        <v>520</v>
      </c>
      <c r="M73" s="43">
        <v>45675</v>
      </c>
      <c r="N73" s="45" t="s">
        <v>521</v>
      </c>
      <c r="O73" s="46" t="s">
        <v>522</v>
      </c>
    </row>
    <row r="74" spans="1:15" ht="30" x14ac:dyDescent="0.15">
      <c r="A74" s="45" t="s">
        <v>523</v>
      </c>
      <c r="B74" s="42" t="s">
        <v>524</v>
      </c>
      <c r="C74" s="43">
        <v>45672</v>
      </c>
      <c r="D74" s="42" t="s">
        <v>525</v>
      </c>
      <c r="E74" s="42">
        <v>833</v>
      </c>
      <c r="F74" s="44">
        <v>550</v>
      </c>
      <c r="G74" s="44">
        <v>6686</v>
      </c>
      <c r="H74" s="44">
        <v>0</v>
      </c>
      <c r="I74" s="44">
        <v>0</v>
      </c>
      <c r="J74" s="44">
        <v>827</v>
      </c>
      <c r="K74" s="44">
        <v>8063</v>
      </c>
      <c r="L74" s="43">
        <v>45672</v>
      </c>
      <c r="M74" s="43">
        <v>45673</v>
      </c>
      <c r="N74" s="42" t="s">
        <v>526</v>
      </c>
      <c r="O74" s="46" t="s">
        <v>527</v>
      </c>
    </row>
    <row r="75" spans="1:15" ht="45" x14ac:dyDescent="0.15">
      <c r="A75" s="45" t="s">
        <v>528</v>
      </c>
      <c r="B75" s="42" t="s">
        <v>529</v>
      </c>
      <c r="C75" s="43">
        <v>45673</v>
      </c>
      <c r="D75" s="42" t="s">
        <v>518</v>
      </c>
      <c r="E75" s="42">
        <v>129532558</v>
      </c>
      <c r="F75" s="44">
        <v>0</v>
      </c>
      <c r="G75" s="44">
        <v>4143.95</v>
      </c>
      <c r="H75" s="44">
        <v>697.55</v>
      </c>
      <c r="I75" s="44">
        <v>0</v>
      </c>
      <c r="J75" s="44">
        <v>663.03</v>
      </c>
      <c r="K75" s="44">
        <f>G75+H75+I75+J75</f>
        <v>5504.53</v>
      </c>
      <c r="L75" s="47" t="s">
        <v>530</v>
      </c>
      <c r="M75" s="43">
        <v>45675</v>
      </c>
      <c r="N75" s="45" t="s">
        <v>531</v>
      </c>
      <c r="O75" s="46" t="s">
        <v>532</v>
      </c>
    </row>
    <row r="76" spans="1:15" x14ac:dyDescent="0.15">
      <c r="A76" s="109" t="s">
        <v>533</v>
      </c>
      <c r="B76" s="42" t="s">
        <v>529</v>
      </c>
      <c r="C76" s="43">
        <v>45687</v>
      </c>
      <c r="D76" s="42" t="s">
        <v>518</v>
      </c>
      <c r="E76" s="42">
        <v>130177094</v>
      </c>
      <c r="F76" s="44">
        <v>0</v>
      </c>
      <c r="G76" s="44">
        <v>1589.09</v>
      </c>
      <c r="H76" s="44">
        <v>728.69</v>
      </c>
      <c r="I76" s="44">
        <v>0</v>
      </c>
      <c r="J76" s="44">
        <v>254.25</v>
      </c>
      <c r="K76" s="44">
        <f>G76+H76+I76+J76</f>
        <v>2572.0299999999997</v>
      </c>
      <c r="L76" s="110">
        <v>45686.5</v>
      </c>
      <c r="M76" s="110" t="s">
        <v>534</v>
      </c>
      <c r="N76" s="110" t="s">
        <v>535</v>
      </c>
      <c r="O76" s="109" t="s">
        <v>536</v>
      </c>
    </row>
    <row r="77" spans="1:15" x14ac:dyDescent="0.25">
      <c r="A77" s="109"/>
      <c r="B77" s="42" t="s">
        <v>513</v>
      </c>
      <c r="C77" s="48">
        <v>45689</v>
      </c>
      <c r="D77" s="42" t="s">
        <v>537</v>
      </c>
      <c r="E77" s="42" t="s">
        <v>538</v>
      </c>
      <c r="F77" s="49">
        <v>0</v>
      </c>
      <c r="G77" s="49">
        <v>2262.0700000000002</v>
      </c>
      <c r="H77" s="49">
        <v>698</v>
      </c>
      <c r="I77" s="49">
        <v>15</v>
      </c>
      <c r="J77" s="49">
        <v>361.93</v>
      </c>
      <c r="K77" s="44">
        <f>G77+H77+I77+J77</f>
        <v>3337</v>
      </c>
      <c r="L77" s="110"/>
      <c r="M77" s="110"/>
      <c r="N77" s="110"/>
      <c r="O77" s="109"/>
    </row>
    <row r="78" spans="1:15" x14ac:dyDescent="0.15">
      <c r="A78" s="100" t="s">
        <v>539</v>
      </c>
      <c r="B78" s="42" t="s">
        <v>529</v>
      </c>
      <c r="C78" s="43">
        <v>45687</v>
      </c>
      <c r="D78" s="42" t="s">
        <v>518</v>
      </c>
      <c r="E78" s="50">
        <v>130296760</v>
      </c>
      <c r="F78" s="44">
        <v>0</v>
      </c>
      <c r="G78" s="44">
        <v>2712.81</v>
      </c>
      <c r="H78" s="44">
        <v>728.69</v>
      </c>
      <c r="I78" s="44">
        <v>0</v>
      </c>
      <c r="J78" s="44">
        <v>434.05</v>
      </c>
      <c r="K78" s="44">
        <f>G78+H78+I78+J78</f>
        <v>3875.55</v>
      </c>
      <c r="L78" s="102" t="s">
        <v>540</v>
      </c>
      <c r="M78" s="102">
        <v>45690</v>
      </c>
      <c r="N78" s="104" t="s">
        <v>541</v>
      </c>
      <c r="O78" s="106" t="s">
        <v>542</v>
      </c>
    </row>
    <row r="79" spans="1:15" x14ac:dyDescent="0.15">
      <c r="A79" s="101"/>
      <c r="B79" s="42" t="s">
        <v>529</v>
      </c>
      <c r="C79" s="43">
        <v>45690</v>
      </c>
      <c r="D79" s="42" t="s">
        <v>537</v>
      </c>
      <c r="E79" s="42">
        <v>130297255</v>
      </c>
      <c r="F79" s="44">
        <v>0</v>
      </c>
      <c r="G79" s="44">
        <v>1103.3599999999999</v>
      </c>
      <c r="H79" s="44">
        <v>732.51</v>
      </c>
      <c r="I79" s="44">
        <v>0</v>
      </c>
      <c r="J79" s="44">
        <v>176.54</v>
      </c>
      <c r="K79" s="44">
        <f>G79+H79+I79+J79</f>
        <v>2012.4099999999999</v>
      </c>
      <c r="L79" s="103"/>
      <c r="M79" s="103"/>
      <c r="N79" s="105"/>
      <c r="O79" s="107"/>
    </row>
    <row r="80" spans="1:15" ht="30" x14ac:dyDescent="0.15">
      <c r="A80" s="45" t="s">
        <v>543</v>
      </c>
      <c r="B80" s="42" t="s">
        <v>524</v>
      </c>
      <c r="C80" s="43">
        <v>45672</v>
      </c>
      <c r="D80" s="42" t="s">
        <v>525</v>
      </c>
      <c r="E80" s="42">
        <v>834</v>
      </c>
      <c r="F80" s="44">
        <v>550</v>
      </c>
      <c r="G80" s="44">
        <v>7086</v>
      </c>
      <c r="H80" s="49">
        <v>0</v>
      </c>
      <c r="I80" s="49">
        <v>0</v>
      </c>
      <c r="J80" s="44">
        <v>891</v>
      </c>
      <c r="K80" s="44">
        <v>8527</v>
      </c>
      <c r="L80" s="43">
        <v>45672</v>
      </c>
      <c r="M80" s="43">
        <v>45673</v>
      </c>
      <c r="N80" s="42" t="s">
        <v>544</v>
      </c>
      <c r="O80" s="46" t="s">
        <v>545</v>
      </c>
    </row>
    <row r="81" spans="1:15" ht="30" x14ac:dyDescent="0.15">
      <c r="A81" s="45" t="s">
        <v>543</v>
      </c>
      <c r="B81" s="42" t="s">
        <v>524</v>
      </c>
      <c r="C81" s="45" t="s">
        <v>546</v>
      </c>
      <c r="D81" s="42" t="s">
        <v>547</v>
      </c>
      <c r="E81" s="42">
        <v>836</v>
      </c>
      <c r="F81" s="44">
        <v>550</v>
      </c>
      <c r="G81" s="44">
        <v>4346</v>
      </c>
      <c r="H81" s="49">
        <v>0</v>
      </c>
      <c r="I81" s="49">
        <v>0</v>
      </c>
      <c r="J81" s="44">
        <v>891</v>
      </c>
      <c r="K81" s="44">
        <v>5787</v>
      </c>
      <c r="L81" s="43">
        <v>45672</v>
      </c>
      <c r="M81" s="43">
        <v>45673</v>
      </c>
      <c r="N81" s="42" t="s">
        <v>548</v>
      </c>
      <c r="O81" s="46" t="s">
        <v>549</v>
      </c>
    </row>
    <row r="82" spans="1:15" ht="30" x14ac:dyDescent="0.15">
      <c r="A82" s="45" t="s">
        <v>543</v>
      </c>
      <c r="B82" s="42" t="s">
        <v>524</v>
      </c>
      <c r="C82" s="43">
        <v>45674</v>
      </c>
      <c r="D82" s="45" t="s">
        <v>550</v>
      </c>
      <c r="E82" s="42">
        <v>856</v>
      </c>
      <c r="F82" s="44">
        <v>1276</v>
      </c>
      <c r="G82" s="44">
        <v>14985.48</v>
      </c>
      <c r="H82" s="49">
        <v>0</v>
      </c>
      <c r="I82" s="49">
        <v>0</v>
      </c>
      <c r="J82" s="44">
        <v>3082.52</v>
      </c>
      <c r="K82" s="44">
        <v>19344</v>
      </c>
      <c r="L82" s="43">
        <v>45674</v>
      </c>
      <c r="M82" s="43">
        <v>45674</v>
      </c>
      <c r="N82" s="42" t="s">
        <v>551</v>
      </c>
      <c r="O82" s="45" t="s">
        <v>552</v>
      </c>
    </row>
    <row r="83" spans="1:15" ht="45" x14ac:dyDescent="0.15">
      <c r="A83" s="51" t="s">
        <v>553</v>
      </c>
      <c r="B83" s="42" t="s">
        <v>513</v>
      </c>
      <c r="C83" s="43">
        <v>45687</v>
      </c>
      <c r="D83" s="42" t="s">
        <v>518</v>
      </c>
      <c r="E83" s="42" t="s">
        <v>554</v>
      </c>
      <c r="F83" s="44">
        <v>0</v>
      </c>
      <c r="G83" s="44">
        <v>11168.97</v>
      </c>
      <c r="H83" s="44">
        <v>1396</v>
      </c>
      <c r="I83" s="44">
        <v>35</v>
      </c>
      <c r="J83" s="44">
        <v>1787.03</v>
      </c>
      <c r="K83" s="44">
        <f>G83+H83+I83+J83</f>
        <v>14387</v>
      </c>
      <c r="L83" s="43" t="s">
        <v>540</v>
      </c>
      <c r="M83" s="43">
        <v>45689</v>
      </c>
      <c r="N83" s="45" t="s">
        <v>555</v>
      </c>
      <c r="O83" s="46" t="s">
        <v>556</v>
      </c>
    </row>
  </sheetData>
  <mergeCells count="12">
    <mergeCell ref="B3:U3"/>
    <mergeCell ref="A78:A79"/>
    <mergeCell ref="L78:L79"/>
    <mergeCell ref="M78:M79"/>
    <mergeCell ref="N78:N79"/>
    <mergeCell ref="O78:O79"/>
    <mergeCell ref="A70:O70"/>
    <mergeCell ref="A76:A77"/>
    <mergeCell ref="L76:L77"/>
    <mergeCell ref="M76:M77"/>
    <mergeCell ref="N76:N77"/>
    <mergeCell ref="O76:O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8587-91AB-4F87-B039-1078C72AB10B}">
  <dimension ref="A1:IQ95"/>
  <sheetViews>
    <sheetView zoomScale="90" zoomScaleNormal="90" workbookViewId="0">
      <selection activeCell="F11" sqref="F11"/>
    </sheetView>
  </sheetViews>
  <sheetFormatPr baseColWidth="10" defaultColWidth="12.28515625" defaultRowHeight="15" x14ac:dyDescent="0.25"/>
  <cols>
    <col min="1" max="3" width="21.7109375" style="8" customWidth="1"/>
    <col min="4" max="4" width="21.7109375" style="7" customWidth="1"/>
    <col min="5" max="5" width="21.7109375" style="6" customWidth="1"/>
    <col min="6" max="7" width="21.7109375" style="1" customWidth="1"/>
    <col min="8" max="8" width="21.7109375" style="5" customWidth="1"/>
    <col min="9" max="9" width="42.7109375" style="27" customWidth="1"/>
    <col min="10" max="11" width="21.7109375" style="1" customWidth="1"/>
    <col min="12" max="12" width="21.7109375" style="59" customWidth="1"/>
    <col min="13" max="14" width="21.7109375" style="1" customWidth="1"/>
    <col min="15" max="15" width="63.7109375" style="25" customWidth="1"/>
    <col min="16" max="18" width="21.7109375" style="3" customWidth="1"/>
    <col min="19" max="21" width="21.7109375" style="2" customWidth="1"/>
    <col min="22" max="25" width="12.28515625" style="1"/>
    <col min="26" max="26" width="39.42578125" style="1" customWidth="1"/>
    <col min="27" max="16384" width="12.28515625" style="1"/>
  </cols>
  <sheetData>
    <row r="1" spans="1:251" x14ac:dyDescent="0.15">
      <c r="A1" s="15"/>
      <c r="B1" s="15"/>
      <c r="C1" s="15"/>
      <c r="D1" s="15"/>
      <c r="E1" s="15"/>
      <c r="F1" s="15"/>
      <c r="G1" s="15"/>
      <c r="H1" s="15"/>
      <c r="I1" s="26"/>
      <c r="J1" s="15"/>
      <c r="K1" s="15"/>
      <c r="L1" s="58"/>
      <c r="M1" s="15"/>
      <c r="N1" s="15"/>
      <c r="O1" s="28"/>
      <c r="P1" s="15"/>
      <c r="Q1" s="15"/>
      <c r="R1" s="15"/>
      <c r="S1" s="16"/>
      <c r="T1" s="16"/>
      <c r="U1" s="15"/>
    </row>
    <row r="2" spans="1:251" ht="96.75" customHeight="1" x14ac:dyDescent="0.15">
      <c r="A2" s="15"/>
      <c r="B2" s="15"/>
      <c r="C2" s="15"/>
      <c r="D2" s="15"/>
      <c r="E2" s="15"/>
      <c r="F2" s="15"/>
      <c r="G2" s="15"/>
      <c r="H2" s="15"/>
      <c r="I2" s="26"/>
      <c r="J2" s="15"/>
      <c r="K2" s="15"/>
      <c r="L2" s="58"/>
      <c r="M2" s="15"/>
      <c r="N2" s="15"/>
      <c r="O2" s="28"/>
      <c r="P2" s="15"/>
      <c r="Q2" s="15"/>
      <c r="R2" s="15"/>
      <c r="S2" s="16"/>
      <c r="T2" s="16"/>
      <c r="U2" s="15"/>
    </row>
    <row r="3" spans="1:251" ht="35.25" customHeight="1" x14ac:dyDescent="0.15">
      <c r="B3" s="99" t="s">
        <v>273</v>
      </c>
      <c r="C3" s="99"/>
      <c r="D3" s="99"/>
      <c r="E3" s="99"/>
      <c r="F3" s="99"/>
      <c r="G3" s="99"/>
      <c r="H3" s="99"/>
      <c r="I3" s="99"/>
      <c r="J3" s="99"/>
      <c r="K3" s="99"/>
      <c r="L3" s="99"/>
      <c r="M3" s="99"/>
      <c r="N3" s="99"/>
      <c r="O3" s="99"/>
      <c r="P3" s="99"/>
      <c r="Q3" s="99"/>
      <c r="R3" s="99"/>
      <c r="S3" s="99"/>
      <c r="T3" s="99"/>
      <c r="U3" s="99"/>
    </row>
    <row r="4" spans="1:251" ht="75" x14ac:dyDescent="0.15">
      <c r="A4" s="14" t="s">
        <v>23</v>
      </c>
      <c r="B4" s="14" t="s">
        <v>22</v>
      </c>
      <c r="C4" s="14" t="s">
        <v>21</v>
      </c>
      <c r="D4" s="14" t="s">
        <v>20</v>
      </c>
      <c r="E4" s="14" t="s">
        <v>19</v>
      </c>
      <c r="F4" s="14" t="s">
        <v>18</v>
      </c>
      <c r="G4" s="14" t="s">
        <v>17</v>
      </c>
      <c r="H4" s="14" t="s">
        <v>16</v>
      </c>
      <c r="I4" s="14" t="s">
        <v>15</v>
      </c>
      <c r="J4" s="14" t="s">
        <v>14</v>
      </c>
      <c r="K4" s="14" t="s">
        <v>13</v>
      </c>
      <c r="L4" s="14" t="s">
        <v>12</v>
      </c>
      <c r="M4" s="14" t="s">
        <v>11</v>
      </c>
      <c r="N4" s="14" t="s">
        <v>10</v>
      </c>
      <c r="O4" s="14" t="s">
        <v>9</v>
      </c>
      <c r="P4" s="13" t="s">
        <v>8</v>
      </c>
      <c r="Q4" s="13" t="s">
        <v>7</v>
      </c>
      <c r="R4" s="12" t="s">
        <v>6</v>
      </c>
      <c r="S4" s="12" t="s">
        <v>5</v>
      </c>
      <c r="T4" s="12" t="s">
        <v>4</v>
      </c>
      <c r="U4" s="12" t="s">
        <v>3</v>
      </c>
      <c r="V4" s="11" t="s">
        <v>2</v>
      </c>
      <c r="W4" s="11" t="s">
        <v>2</v>
      </c>
      <c r="X4" s="11" t="s">
        <v>2</v>
      </c>
      <c r="Y4" s="11" t="s">
        <v>2</v>
      </c>
      <c r="Z4" s="11" t="s">
        <v>2</v>
      </c>
      <c r="AA4" s="11" t="s">
        <v>2</v>
      </c>
      <c r="AB4" s="11" t="s">
        <v>2</v>
      </c>
      <c r="AC4" s="11" t="s">
        <v>2</v>
      </c>
      <c r="AD4" s="11" t="s">
        <v>2</v>
      </c>
      <c r="AE4" s="11" t="s">
        <v>2</v>
      </c>
      <c r="AF4" s="11" t="s">
        <v>2</v>
      </c>
      <c r="AG4" s="11" t="s">
        <v>2</v>
      </c>
      <c r="AH4" s="11" t="s">
        <v>2</v>
      </c>
      <c r="AI4" s="11" t="s">
        <v>2</v>
      </c>
      <c r="AJ4" s="11" t="s">
        <v>2</v>
      </c>
      <c r="AK4" s="11" t="s">
        <v>2</v>
      </c>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row>
    <row r="5" spans="1:251" s="23" customFormat="1" ht="42" customHeight="1" x14ac:dyDescent="0.25">
      <c r="A5" s="10" t="s">
        <v>38</v>
      </c>
      <c r="B5" s="10" t="s">
        <v>115</v>
      </c>
      <c r="C5" s="10" t="s">
        <v>114</v>
      </c>
      <c r="D5" s="10" t="s">
        <v>113</v>
      </c>
      <c r="E5" s="10" t="s">
        <v>159</v>
      </c>
      <c r="F5" s="10" t="s">
        <v>158</v>
      </c>
      <c r="G5" s="10" t="s">
        <v>157</v>
      </c>
      <c r="H5" s="10" t="s">
        <v>31</v>
      </c>
      <c r="I5" s="9" t="s">
        <v>109</v>
      </c>
      <c r="J5" s="10" t="s">
        <v>30</v>
      </c>
      <c r="K5" s="10" t="s">
        <v>29</v>
      </c>
      <c r="L5" s="10" t="s">
        <v>28</v>
      </c>
      <c r="M5" s="10" t="s">
        <v>27</v>
      </c>
      <c r="N5" s="10" t="s">
        <v>97</v>
      </c>
      <c r="O5" s="9" t="s">
        <v>272</v>
      </c>
      <c r="P5" s="19">
        <v>45693</v>
      </c>
      <c r="Q5" s="20">
        <v>45701</v>
      </c>
      <c r="R5" s="21">
        <v>35303.699999999997</v>
      </c>
      <c r="S5" s="21">
        <v>31498.29</v>
      </c>
      <c r="T5" s="21">
        <f>R5-S5</f>
        <v>3805.4099999999962</v>
      </c>
      <c r="U5" s="22" t="s">
        <v>80</v>
      </c>
    </row>
    <row r="6" spans="1:251" s="23" customFormat="1" ht="42" customHeight="1" x14ac:dyDescent="0.25">
      <c r="A6" s="10" t="s">
        <v>38</v>
      </c>
      <c r="B6" s="10" t="s">
        <v>199</v>
      </c>
      <c r="C6" s="10" t="s">
        <v>52</v>
      </c>
      <c r="D6" s="10" t="s">
        <v>113</v>
      </c>
      <c r="E6" s="10" t="s">
        <v>198</v>
      </c>
      <c r="F6" s="10" t="s">
        <v>197</v>
      </c>
      <c r="G6" s="10" t="s">
        <v>196</v>
      </c>
      <c r="H6" s="10" t="s">
        <v>31</v>
      </c>
      <c r="I6" s="9" t="s">
        <v>271</v>
      </c>
      <c r="J6" s="10" t="s">
        <v>30</v>
      </c>
      <c r="K6" s="10" t="s">
        <v>29</v>
      </c>
      <c r="L6" s="10" t="s">
        <v>28</v>
      </c>
      <c r="M6" s="10" t="s">
        <v>27</v>
      </c>
      <c r="N6" s="10" t="s">
        <v>97</v>
      </c>
      <c r="O6" s="9" t="s">
        <v>271</v>
      </c>
      <c r="P6" s="19">
        <v>45693</v>
      </c>
      <c r="Q6" s="20">
        <v>45701</v>
      </c>
      <c r="R6" s="21">
        <v>27054.55</v>
      </c>
      <c r="S6" s="21">
        <v>21683.439999999999</v>
      </c>
      <c r="T6" s="21">
        <f t="shared" ref="T6:T64" si="0">R6-S6</f>
        <v>5371.1100000000006</v>
      </c>
      <c r="U6" s="22" t="s">
        <v>80</v>
      </c>
    </row>
    <row r="7" spans="1:251" s="23" customFormat="1" ht="42" customHeight="1" x14ac:dyDescent="0.25">
      <c r="A7" s="10" t="s">
        <v>38</v>
      </c>
      <c r="B7" s="10" t="s">
        <v>115</v>
      </c>
      <c r="C7" s="10" t="s">
        <v>114</v>
      </c>
      <c r="D7" s="10" t="s">
        <v>113</v>
      </c>
      <c r="E7" s="10" t="s">
        <v>112</v>
      </c>
      <c r="F7" s="10" t="s">
        <v>111</v>
      </c>
      <c r="G7" s="10" t="s">
        <v>110</v>
      </c>
      <c r="H7" s="10" t="s">
        <v>31</v>
      </c>
      <c r="I7" s="9" t="s">
        <v>109</v>
      </c>
      <c r="J7" s="10" t="s">
        <v>30</v>
      </c>
      <c r="K7" s="10" t="s">
        <v>29</v>
      </c>
      <c r="L7" s="10" t="s">
        <v>28</v>
      </c>
      <c r="M7" s="10" t="s">
        <v>27</v>
      </c>
      <c r="N7" s="10" t="s">
        <v>97</v>
      </c>
      <c r="O7" s="9" t="s">
        <v>270</v>
      </c>
      <c r="P7" s="19">
        <v>45693</v>
      </c>
      <c r="Q7" s="20">
        <v>45701</v>
      </c>
      <c r="R7" s="21">
        <v>17600</v>
      </c>
      <c r="S7" s="21">
        <v>14001.99</v>
      </c>
      <c r="T7" s="21">
        <f t="shared" si="0"/>
        <v>3598.01</v>
      </c>
      <c r="U7" s="22" t="s">
        <v>80</v>
      </c>
    </row>
    <row r="8" spans="1:251" s="23" customFormat="1" ht="42" customHeight="1" x14ac:dyDescent="0.25">
      <c r="A8" s="10" t="s">
        <v>38</v>
      </c>
      <c r="B8" s="10" t="s">
        <v>115</v>
      </c>
      <c r="C8" s="10" t="s">
        <v>269</v>
      </c>
      <c r="D8" s="10" t="s">
        <v>113</v>
      </c>
      <c r="E8" s="10" t="s">
        <v>268</v>
      </c>
      <c r="F8" s="10" t="s">
        <v>267</v>
      </c>
      <c r="G8" s="10" t="s">
        <v>266</v>
      </c>
      <c r="H8" s="10" t="s">
        <v>31</v>
      </c>
      <c r="I8" s="9" t="s">
        <v>109</v>
      </c>
      <c r="J8" s="10" t="s">
        <v>30</v>
      </c>
      <c r="K8" s="10" t="s">
        <v>29</v>
      </c>
      <c r="L8" s="10" t="s">
        <v>28</v>
      </c>
      <c r="M8" s="10" t="s">
        <v>27</v>
      </c>
      <c r="N8" s="10" t="s">
        <v>97</v>
      </c>
      <c r="O8" s="9" t="s">
        <v>265</v>
      </c>
      <c r="P8" s="19">
        <v>45693</v>
      </c>
      <c r="Q8" s="20">
        <v>45701</v>
      </c>
      <c r="R8" s="21">
        <v>17600</v>
      </c>
      <c r="S8" s="21">
        <v>12786.12</v>
      </c>
      <c r="T8" s="21">
        <f t="shared" si="0"/>
        <v>4813.8799999999992</v>
      </c>
      <c r="U8" s="22" t="s">
        <v>80</v>
      </c>
    </row>
    <row r="9" spans="1:251" s="23" customFormat="1" ht="42" customHeight="1" x14ac:dyDescent="0.25">
      <c r="A9" s="10" t="s">
        <v>38</v>
      </c>
      <c r="B9" s="10" t="s">
        <v>60</v>
      </c>
      <c r="C9" s="10" t="s">
        <v>124</v>
      </c>
      <c r="D9" s="10" t="s">
        <v>123</v>
      </c>
      <c r="E9" s="10" t="s">
        <v>122</v>
      </c>
      <c r="F9" s="10" t="s">
        <v>121</v>
      </c>
      <c r="G9" s="10" t="s">
        <v>120</v>
      </c>
      <c r="H9" s="10" t="s">
        <v>31</v>
      </c>
      <c r="I9" s="9" t="s">
        <v>264</v>
      </c>
      <c r="J9" s="10" t="s">
        <v>30</v>
      </c>
      <c r="K9" s="10" t="s">
        <v>29</v>
      </c>
      <c r="L9" s="10" t="s">
        <v>28</v>
      </c>
      <c r="M9" s="10" t="s">
        <v>69</v>
      </c>
      <c r="N9" s="10" t="s">
        <v>68</v>
      </c>
      <c r="O9" s="9" t="s">
        <v>263</v>
      </c>
      <c r="P9" s="19">
        <v>45693</v>
      </c>
      <c r="Q9" s="20">
        <v>45694</v>
      </c>
      <c r="R9" s="21">
        <v>6700</v>
      </c>
      <c r="S9" s="21">
        <v>3536.43</v>
      </c>
      <c r="T9" s="21">
        <f t="shared" si="0"/>
        <v>3163.57</v>
      </c>
      <c r="U9" s="22" t="s">
        <v>80</v>
      </c>
    </row>
    <row r="10" spans="1:251" s="23" customFormat="1" ht="42" customHeight="1" x14ac:dyDescent="0.25">
      <c r="A10" s="10" t="s">
        <v>38</v>
      </c>
      <c r="B10" s="10" t="s">
        <v>115</v>
      </c>
      <c r="C10" s="10" t="s">
        <v>181</v>
      </c>
      <c r="D10" s="10" t="s">
        <v>113</v>
      </c>
      <c r="E10" s="10" t="s">
        <v>180</v>
      </c>
      <c r="F10" s="10" t="s">
        <v>179</v>
      </c>
      <c r="G10" s="10" t="s">
        <v>178</v>
      </c>
      <c r="H10" s="10" t="s">
        <v>31</v>
      </c>
      <c r="I10" s="9" t="s">
        <v>262</v>
      </c>
      <c r="J10" s="10" t="s">
        <v>30</v>
      </c>
      <c r="K10" s="10" t="s">
        <v>29</v>
      </c>
      <c r="L10" s="10" t="s">
        <v>28</v>
      </c>
      <c r="M10" s="10" t="s">
        <v>27</v>
      </c>
      <c r="N10" s="10" t="s">
        <v>171</v>
      </c>
      <c r="O10" s="9" t="s">
        <v>261</v>
      </c>
      <c r="P10" s="19">
        <v>45693</v>
      </c>
      <c r="Q10" s="20">
        <v>45693</v>
      </c>
      <c r="R10" s="21">
        <v>2900</v>
      </c>
      <c r="S10" s="21">
        <v>2230.3200000000002</v>
      </c>
      <c r="T10" s="21">
        <f t="shared" si="0"/>
        <v>669.67999999999984</v>
      </c>
      <c r="U10" s="22" t="s">
        <v>80</v>
      </c>
    </row>
    <row r="11" spans="1:251" s="23" customFormat="1" ht="42" customHeight="1" x14ac:dyDescent="0.25">
      <c r="A11" s="10" t="s">
        <v>38</v>
      </c>
      <c r="B11" s="10" t="s">
        <v>115</v>
      </c>
      <c r="C11" s="10" t="s">
        <v>181</v>
      </c>
      <c r="D11" s="10" t="s">
        <v>113</v>
      </c>
      <c r="E11" s="10" t="s">
        <v>180</v>
      </c>
      <c r="F11" s="10" t="s">
        <v>179</v>
      </c>
      <c r="G11" s="10" t="s">
        <v>178</v>
      </c>
      <c r="H11" s="10" t="s">
        <v>31</v>
      </c>
      <c r="I11" s="9" t="s">
        <v>260</v>
      </c>
      <c r="J11" s="10" t="s">
        <v>30</v>
      </c>
      <c r="K11" s="10" t="s">
        <v>29</v>
      </c>
      <c r="L11" s="10" t="s">
        <v>28</v>
      </c>
      <c r="M11" s="10" t="s">
        <v>27</v>
      </c>
      <c r="N11" s="10" t="s">
        <v>171</v>
      </c>
      <c r="O11" s="9" t="s">
        <v>259</v>
      </c>
      <c r="P11" s="19">
        <v>45694</v>
      </c>
      <c r="Q11" s="20">
        <v>45694</v>
      </c>
      <c r="R11" s="21">
        <v>2900</v>
      </c>
      <c r="S11" s="21">
        <v>2297</v>
      </c>
      <c r="T11" s="21">
        <f t="shared" si="0"/>
        <v>603</v>
      </c>
      <c r="U11" s="22" t="s">
        <v>80</v>
      </c>
    </row>
    <row r="12" spans="1:251" s="23" customFormat="1" ht="42" customHeight="1" x14ac:dyDescent="0.25">
      <c r="A12" s="10" t="s">
        <v>38</v>
      </c>
      <c r="B12" s="10" t="s">
        <v>53</v>
      </c>
      <c r="C12" s="10" t="s">
        <v>87</v>
      </c>
      <c r="D12" s="10" t="s">
        <v>86</v>
      </c>
      <c r="E12" s="10" t="s">
        <v>85</v>
      </c>
      <c r="F12" s="10" t="s">
        <v>84</v>
      </c>
      <c r="G12" s="10" t="s">
        <v>83</v>
      </c>
      <c r="H12" s="10" t="s">
        <v>31</v>
      </c>
      <c r="I12" s="9" t="s">
        <v>258</v>
      </c>
      <c r="J12" s="10" t="s">
        <v>30</v>
      </c>
      <c r="K12" s="10" t="s">
        <v>29</v>
      </c>
      <c r="L12" s="10" t="s">
        <v>28</v>
      </c>
      <c r="M12" s="10" t="s">
        <v>27</v>
      </c>
      <c r="N12" s="10" t="s">
        <v>72</v>
      </c>
      <c r="O12" s="9" t="s">
        <v>257</v>
      </c>
      <c r="P12" s="19">
        <v>45700</v>
      </c>
      <c r="Q12" s="20">
        <v>45700</v>
      </c>
      <c r="R12" s="21">
        <v>1266.67</v>
      </c>
      <c r="S12" s="21">
        <v>510</v>
      </c>
      <c r="T12" s="21">
        <f t="shared" si="0"/>
        <v>756.67000000000007</v>
      </c>
      <c r="U12" s="22" t="s">
        <v>80</v>
      </c>
    </row>
    <row r="13" spans="1:251" s="23" customFormat="1" ht="42" customHeight="1" x14ac:dyDescent="0.25">
      <c r="A13" s="10" t="s">
        <v>38</v>
      </c>
      <c r="B13" s="10" t="s">
        <v>60</v>
      </c>
      <c r="C13" s="10" t="s">
        <v>169</v>
      </c>
      <c r="D13" s="10" t="s">
        <v>51</v>
      </c>
      <c r="E13" s="10" t="s">
        <v>168</v>
      </c>
      <c r="F13" s="10" t="s">
        <v>167</v>
      </c>
      <c r="G13" s="10" t="s">
        <v>166</v>
      </c>
      <c r="H13" s="10" t="s">
        <v>31</v>
      </c>
      <c r="I13" s="9" t="s">
        <v>238</v>
      </c>
      <c r="J13" s="10" t="s">
        <v>30</v>
      </c>
      <c r="K13" s="10" t="s">
        <v>29</v>
      </c>
      <c r="L13" s="10" t="s">
        <v>28</v>
      </c>
      <c r="M13" s="10" t="s">
        <v>27</v>
      </c>
      <c r="N13" s="10" t="s">
        <v>193</v>
      </c>
      <c r="O13" s="9" t="s">
        <v>256</v>
      </c>
      <c r="P13" s="19">
        <v>45702</v>
      </c>
      <c r="Q13" s="20">
        <v>45704</v>
      </c>
      <c r="R13" s="21">
        <v>13054.55</v>
      </c>
      <c r="S13" s="21">
        <v>10190.06</v>
      </c>
      <c r="T13" s="21">
        <f t="shared" si="0"/>
        <v>2864.49</v>
      </c>
      <c r="U13" s="22" t="s">
        <v>80</v>
      </c>
    </row>
    <row r="14" spans="1:251" s="23" customFormat="1" ht="42" customHeight="1" x14ac:dyDescent="0.25">
      <c r="A14" s="10" t="s">
        <v>38</v>
      </c>
      <c r="B14" s="10" t="s">
        <v>60</v>
      </c>
      <c r="C14" s="10" t="s">
        <v>59</v>
      </c>
      <c r="D14" s="10" t="s">
        <v>51</v>
      </c>
      <c r="E14" s="10" t="s">
        <v>58</v>
      </c>
      <c r="F14" s="10" t="s">
        <v>57</v>
      </c>
      <c r="G14" s="10" t="s">
        <v>56</v>
      </c>
      <c r="H14" s="10" t="s">
        <v>31</v>
      </c>
      <c r="I14" s="9" t="s">
        <v>255</v>
      </c>
      <c r="J14" s="10" t="s">
        <v>30</v>
      </c>
      <c r="K14" s="10" t="s">
        <v>29</v>
      </c>
      <c r="L14" s="10" t="s">
        <v>28</v>
      </c>
      <c r="M14" s="10" t="s">
        <v>69</v>
      </c>
      <c r="N14" s="10" t="s">
        <v>68</v>
      </c>
      <c r="O14" s="9" t="s">
        <v>254</v>
      </c>
      <c r="P14" s="19">
        <v>45700</v>
      </c>
      <c r="Q14" s="20">
        <v>45702</v>
      </c>
      <c r="R14" s="21">
        <v>20372</v>
      </c>
      <c r="S14" s="21">
        <v>12792.14</v>
      </c>
      <c r="T14" s="21">
        <f t="shared" si="0"/>
        <v>7579.8600000000006</v>
      </c>
      <c r="U14" s="22" t="s">
        <v>80</v>
      </c>
    </row>
    <row r="15" spans="1:251" s="23" customFormat="1" ht="42" customHeight="1" x14ac:dyDescent="0.25">
      <c r="A15" s="10" t="s">
        <v>38</v>
      </c>
      <c r="B15" s="10" t="s">
        <v>53</v>
      </c>
      <c r="C15" s="10" t="s">
        <v>52</v>
      </c>
      <c r="D15" s="10" t="s">
        <v>51</v>
      </c>
      <c r="E15" s="10" t="s">
        <v>50</v>
      </c>
      <c r="F15" s="10" t="s">
        <v>49</v>
      </c>
      <c r="G15" s="10" t="s">
        <v>48</v>
      </c>
      <c r="H15" s="10" t="s">
        <v>31</v>
      </c>
      <c r="I15" s="9" t="s">
        <v>253</v>
      </c>
      <c r="J15" s="10" t="s">
        <v>30</v>
      </c>
      <c r="K15" s="10" t="s">
        <v>29</v>
      </c>
      <c r="L15" s="10" t="s">
        <v>28</v>
      </c>
      <c r="M15" s="10" t="s">
        <v>27</v>
      </c>
      <c r="N15" s="10" t="s">
        <v>46</v>
      </c>
      <c r="O15" s="9" t="s">
        <v>252</v>
      </c>
      <c r="P15" s="19">
        <v>45703</v>
      </c>
      <c r="Q15" s="20">
        <v>45703</v>
      </c>
      <c r="R15" s="21">
        <v>800</v>
      </c>
      <c r="S15" s="21">
        <v>800</v>
      </c>
      <c r="T15" s="21">
        <f t="shared" si="0"/>
        <v>0</v>
      </c>
      <c r="U15" s="22" t="s">
        <v>80</v>
      </c>
    </row>
    <row r="16" spans="1:251" s="23" customFormat="1" ht="42" customHeight="1" x14ac:dyDescent="0.25">
      <c r="A16" s="10" t="s">
        <v>38</v>
      </c>
      <c r="B16" s="10" t="s">
        <v>60</v>
      </c>
      <c r="C16" s="10" t="s">
        <v>59</v>
      </c>
      <c r="D16" s="10" t="s">
        <v>51</v>
      </c>
      <c r="E16" s="10" t="s">
        <v>58</v>
      </c>
      <c r="F16" s="10" t="s">
        <v>57</v>
      </c>
      <c r="G16" s="10" t="s">
        <v>56</v>
      </c>
      <c r="H16" s="10" t="s">
        <v>31</v>
      </c>
      <c r="I16" s="9" t="s">
        <v>251</v>
      </c>
      <c r="J16" s="10" t="s">
        <v>30</v>
      </c>
      <c r="K16" s="10" t="s">
        <v>29</v>
      </c>
      <c r="L16" s="10" t="s">
        <v>28</v>
      </c>
      <c r="M16" s="10" t="s">
        <v>27</v>
      </c>
      <c r="N16" s="10" t="s">
        <v>46</v>
      </c>
      <c r="O16" s="9" t="s">
        <v>250</v>
      </c>
      <c r="P16" s="19">
        <v>45703</v>
      </c>
      <c r="Q16" s="20">
        <v>45703</v>
      </c>
      <c r="R16" s="21">
        <v>3720</v>
      </c>
      <c r="S16" s="21">
        <v>2466.06</v>
      </c>
      <c r="T16" s="21">
        <f t="shared" si="0"/>
        <v>1253.94</v>
      </c>
      <c r="U16" s="22" t="s">
        <v>80</v>
      </c>
    </row>
    <row r="17" spans="1:21" s="23" customFormat="1" ht="42" customHeight="1" x14ac:dyDescent="0.25">
      <c r="A17" s="10" t="s">
        <v>38</v>
      </c>
      <c r="B17" s="10" t="s">
        <v>95</v>
      </c>
      <c r="C17" s="10" t="s">
        <v>94</v>
      </c>
      <c r="D17" s="10" t="s">
        <v>93</v>
      </c>
      <c r="E17" s="10" t="s">
        <v>92</v>
      </c>
      <c r="F17" s="10" t="s">
        <v>91</v>
      </c>
      <c r="G17" s="10" t="s">
        <v>90</v>
      </c>
      <c r="H17" s="10" t="s">
        <v>31</v>
      </c>
      <c r="I17" s="9" t="s">
        <v>249</v>
      </c>
      <c r="J17" s="10" t="s">
        <v>30</v>
      </c>
      <c r="K17" s="10" t="s">
        <v>29</v>
      </c>
      <c r="L17" s="10" t="s">
        <v>28</v>
      </c>
      <c r="M17" s="10" t="s">
        <v>27</v>
      </c>
      <c r="N17" s="10" t="s">
        <v>97</v>
      </c>
      <c r="O17" s="9" t="s">
        <v>248</v>
      </c>
      <c r="P17" s="19">
        <v>45702</v>
      </c>
      <c r="Q17" s="20">
        <v>45703</v>
      </c>
      <c r="R17" s="21">
        <v>8872.73</v>
      </c>
      <c r="S17" s="21">
        <v>8393.42</v>
      </c>
      <c r="T17" s="21">
        <f t="shared" si="0"/>
        <v>479.30999999999949</v>
      </c>
      <c r="U17" s="22" t="s">
        <v>80</v>
      </c>
    </row>
    <row r="18" spans="1:21" s="23" customFormat="1" ht="42" customHeight="1" x14ac:dyDescent="0.25">
      <c r="A18" s="10" t="s">
        <v>38</v>
      </c>
      <c r="B18" s="10" t="s">
        <v>95</v>
      </c>
      <c r="C18" s="10" t="s">
        <v>94</v>
      </c>
      <c r="D18" s="10" t="s">
        <v>211</v>
      </c>
      <c r="E18" s="10" t="s">
        <v>247</v>
      </c>
      <c r="F18" s="10" t="s">
        <v>246</v>
      </c>
      <c r="G18" s="10" t="s">
        <v>120</v>
      </c>
      <c r="H18" s="10" t="s">
        <v>31</v>
      </c>
      <c r="I18" s="9" t="s">
        <v>245</v>
      </c>
      <c r="J18" s="10" t="s">
        <v>30</v>
      </c>
      <c r="K18" s="10" t="s">
        <v>29</v>
      </c>
      <c r="L18" s="10" t="s">
        <v>28</v>
      </c>
      <c r="M18" s="10" t="s">
        <v>27</v>
      </c>
      <c r="N18" s="10" t="s">
        <v>244</v>
      </c>
      <c r="O18" s="9" t="s">
        <v>243</v>
      </c>
      <c r="P18" s="19">
        <v>45702</v>
      </c>
      <c r="Q18" s="20">
        <v>45703</v>
      </c>
      <c r="R18" s="21">
        <v>5433.33</v>
      </c>
      <c r="S18" s="21">
        <v>4360.33</v>
      </c>
      <c r="T18" s="21">
        <f t="shared" si="0"/>
        <v>1073</v>
      </c>
      <c r="U18" s="22" t="s">
        <v>80</v>
      </c>
    </row>
    <row r="19" spans="1:21" s="23" customFormat="1" ht="42" customHeight="1" x14ac:dyDescent="0.25">
      <c r="A19" s="10" t="s">
        <v>38</v>
      </c>
      <c r="B19" s="10" t="s">
        <v>53</v>
      </c>
      <c r="C19" s="10" t="s">
        <v>242</v>
      </c>
      <c r="D19" s="10" t="s">
        <v>51</v>
      </c>
      <c r="E19" s="10" t="s">
        <v>241</v>
      </c>
      <c r="F19" s="10" t="s">
        <v>240</v>
      </c>
      <c r="G19" s="10" t="s">
        <v>239</v>
      </c>
      <c r="H19" s="10" t="s">
        <v>31</v>
      </c>
      <c r="I19" s="9" t="s">
        <v>238</v>
      </c>
      <c r="J19" s="10" t="s">
        <v>30</v>
      </c>
      <c r="K19" s="10" t="s">
        <v>29</v>
      </c>
      <c r="L19" s="10" t="s">
        <v>28</v>
      </c>
      <c r="M19" s="10" t="s">
        <v>27</v>
      </c>
      <c r="N19" s="10" t="s">
        <v>193</v>
      </c>
      <c r="O19" s="9" t="s">
        <v>237</v>
      </c>
      <c r="P19" s="19">
        <v>45702</v>
      </c>
      <c r="Q19" s="20">
        <v>45704</v>
      </c>
      <c r="R19" s="21">
        <v>5000</v>
      </c>
      <c r="S19" s="21">
        <v>4166</v>
      </c>
      <c r="T19" s="21">
        <f t="shared" si="0"/>
        <v>834</v>
      </c>
      <c r="U19" s="22" t="s">
        <v>80</v>
      </c>
    </row>
    <row r="20" spans="1:21" s="23" customFormat="1" ht="42" customHeight="1" x14ac:dyDescent="0.25">
      <c r="A20" s="10" t="s">
        <v>38</v>
      </c>
      <c r="B20" s="10" t="s">
        <v>60</v>
      </c>
      <c r="C20" s="10" t="s">
        <v>59</v>
      </c>
      <c r="D20" s="10" t="s">
        <v>51</v>
      </c>
      <c r="E20" s="10" t="s">
        <v>149</v>
      </c>
      <c r="F20" s="10" t="s">
        <v>148</v>
      </c>
      <c r="G20" s="10" t="s">
        <v>147</v>
      </c>
      <c r="H20" s="10" t="s">
        <v>31</v>
      </c>
      <c r="I20" s="9" t="s">
        <v>236</v>
      </c>
      <c r="J20" s="10" t="s">
        <v>30</v>
      </c>
      <c r="K20" s="10" t="s">
        <v>29</v>
      </c>
      <c r="L20" s="10" t="s">
        <v>28</v>
      </c>
      <c r="M20" s="10" t="s">
        <v>27</v>
      </c>
      <c r="N20" s="10" t="s">
        <v>26</v>
      </c>
      <c r="O20" s="9" t="s">
        <v>235</v>
      </c>
      <c r="P20" s="19">
        <v>45702</v>
      </c>
      <c r="Q20" s="20">
        <v>45703</v>
      </c>
      <c r="R20" s="21">
        <v>6509.09</v>
      </c>
      <c r="S20" s="21">
        <v>4037.76</v>
      </c>
      <c r="T20" s="21">
        <f t="shared" si="0"/>
        <v>2471.33</v>
      </c>
      <c r="U20" s="22" t="s">
        <v>80</v>
      </c>
    </row>
    <row r="21" spans="1:21" s="23" customFormat="1" ht="42" customHeight="1" x14ac:dyDescent="0.25">
      <c r="A21" s="10" t="s">
        <v>38</v>
      </c>
      <c r="B21" s="10" t="s">
        <v>60</v>
      </c>
      <c r="C21" s="10" t="s">
        <v>169</v>
      </c>
      <c r="D21" s="10" t="s">
        <v>51</v>
      </c>
      <c r="E21" s="10" t="s">
        <v>191</v>
      </c>
      <c r="F21" s="10" t="s">
        <v>190</v>
      </c>
      <c r="G21" s="10" t="s">
        <v>33</v>
      </c>
      <c r="H21" s="10" t="s">
        <v>31</v>
      </c>
      <c r="I21" s="9" t="s">
        <v>189</v>
      </c>
      <c r="J21" s="10" t="s">
        <v>30</v>
      </c>
      <c r="K21" s="10" t="s">
        <v>29</v>
      </c>
      <c r="L21" s="10" t="s">
        <v>28</v>
      </c>
      <c r="M21" s="10" t="s">
        <v>27</v>
      </c>
      <c r="N21" s="10" t="s">
        <v>46</v>
      </c>
      <c r="O21" s="9" t="s">
        <v>188</v>
      </c>
      <c r="P21" s="19">
        <v>45702</v>
      </c>
      <c r="Q21" s="20">
        <v>45704</v>
      </c>
      <c r="R21" s="21">
        <v>9320</v>
      </c>
      <c r="S21" s="21">
        <v>9320</v>
      </c>
      <c r="T21" s="21">
        <f t="shared" si="0"/>
        <v>0</v>
      </c>
      <c r="U21" s="22" t="s">
        <v>80</v>
      </c>
    </row>
    <row r="22" spans="1:21" s="23" customFormat="1" ht="42" customHeight="1" x14ac:dyDescent="0.25">
      <c r="A22" s="10" t="s">
        <v>38</v>
      </c>
      <c r="B22" s="10" t="s">
        <v>234</v>
      </c>
      <c r="C22" s="10" t="s">
        <v>233</v>
      </c>
      <c r="D22" s="10" t="s">
        <v>51</v>
      </c>
      <c r="E22" s="10" t="s">
        <v>232</v>
      </c>
      <c r="F22" s="10" t="s">
        <v>231</v>
      </c>
      <c r="G22" s="10" t="s">
        <v>230</v>
      </c>
      <c r="H22" s="10" t="s">
        <v>31</v>
      </c>
      <c r="I22" s="9" t="s">
        <v>189</v>
      </c>
      <c r="J22" s="10" t="s">
        <v>30</v>
      </c>
      <c r="K22" s="10" t="s">
        <v>29</v>
      </c>
      <c r="L22" s="10" t="s">
        <v>28</v>
      </c>
      <c r="M22" s="10" t="s">
        <v>27</v>
      </c>
      <c r="N22" s="10" t="s">
        <v>46</v>
      </c>
      <c r="O22" s="9" t="s">
        <v>188</v>
      </c>
      <c r="P22" s="19">
        <v>45702</v>
      </c>
      <c r="Q22" s="20">
        <v>45704</v>
      </c>
      <c r="R22" s="21">
        <v>5000</v>
      </c>
      <c r="S22" s="21">
        <v>2375.7800000000002</v>
      </c>
      <c r="T22" s="21">
        <f t="shared" si="0"/>
        <v>2624.22</v>
      </c>
      <c r="U22" s="22" t="s">
        <v>80</v>
      </c>
    </row>
    <row r="23" spans="1:21" s="23" customFormat="1" ht="42" customHeight="1" x14ac:dyDescent="0.25">
      <c r="A23" s="10" t="s">
        <v>38</v>
      </c>
      <c r="B23" s="10" t="s">
        <v>156</v>
      </c>
      <c r="C23" s="10" t="s">
        <v>155</v>
      </c>
      <c r="D23" s="10" t="s">
        <v>113</v>
      </c>
      <c r="E23" s="10" t="s">
        <v>154</v>
      </c>
      <c r="F23" s="10" t="s">
        <v>153</v>
      </c>
      <c r="G23" s="10" t="s">
        <v>152</v>
      </c>
      <c r="H23" s="10" t="s">
        <v>31</v>
      </c>
      <c r="I23" s="9" t="s">
        <v>229</v>
      </c>
      <c r="J23" s="10" t="s">
        <v>30</v>
      </c>
      <c r="K23" s="10" t="s">
        <v>29</v>
      </c>
      <c r="L23" s="10" t="s">
        <v>28</v>
      </c>
      <c r="M23" s="10" t="s">
        <v>27</v>
      </c>
      <c r="N23" s="10" t="s">
        <v>129</v>
      </c>
      <c r="O23" s="9" t="s">
        <v>228</v>
      </c>
      <c r="P23" s="19">
        <v>45701</v>
      </c>
      <c r="Q23" s="20">
        <v>45701</v>
      </c>
      <c r="R23" s="21">
        <v>2273.33</v>
      </c>
      <c r="S23" s="21">
        <v>2209.33</v>
      </c>
      <c r="T23" s="21">
        <f t="shared" si="0"/>
        <v>64</v>
      </c>
      <c r="U23" s="22" t="s">
        <v>80</v>
      </c>
    </row>
    <row r="24" spans="1:21" s="23" customFormat="1" ht="42" customHeight="1" x14ac:dyDescent="0.25">
      <c r="A24" s="10" t="s">
        <v>38</v>
      </c>
      <c r="B24" s="10" t="s">
        <v>227</v>
      </c>
      <c r="C24" s="10" t="s">
        <v>226</v>
      </c>
      <c r="D24" s="10" t="s">
        <v>211</v>
      </c>
      <c r="E24" s="10" t="s">
        <v>225</v>
      </c>
      <c r="F24" s="10" t="s">
        <v>224</v>
      </c>
      <c r="G24" s="10" t="s">
        <v>223</v>
      </c>
      <c r="H24" s="10" t="s">
        <v>31</v>
      </c>
      <c r="I24" s="9" t="s">
        <v>222</v>
      </c>
      <c r="J24" s="10" t="s">
        <v>30</v>
      </c>
      <c r="K24" s="10" t="s">
        <v>29</v>
      </c>
      <c r="L24" s="10" t="s">
        <v>28</v>
      </c>
      <c r="M24" s="10" t="s">
        <v>27</v>
      </c>
      <c r="N24" s="10" t="s">
        <v>46</v>
      </c>
      <c r="O24" s="9" t="s">
        <v>221</v>
      </c>
      <c r="P24" s="19">
        <v>45702</v>
      </c>
      <c r="Q24" s="20">
        <v>45703</v>
      </c>
      <c r="R24" s="21">
        <v>8090.91</v>
      </c>
      <c r="S24" s="21">
        <v>7834.22</v>
      </c>
      <c r="T24" s="21">
        <f t="shared" si="0"/>
        <v>256.6899999999996</v>
      </c>
      <c r="U24" s="22" t="s">
        <v>80</v>
      </c>
    </row>
    <row r="25" spans="1:21" s="23" customFormat="1" ht="42" customHeight="1" x14ac:dyDescent="0.25">
      <c r="A25" s="10" t="s">
        <v>38</v>
      </c>
      <c r="B25" s="10" t="s">
        <v>138</v>
      </c>
      <c r="C25" s="10" t="s">
        <v>220</v>
      </c>
      <c r="D25" s="10" t="s">
        <v>136</v>
      </c>
      <c r="E25" s="10" t="s">
        <v>219</v>
      </c>
      <c r="F25" s="10" t="s">
        <v>218</v>
      </c>
      <c r="G25" s="10" t="s">
        <v>111</v>
      </c>
      <c r="H25" s="10" t="s">
        <v>31</v>
      </c>
      <c r="I25" s="9" t="s">
        <v>217</v>
      </c>
      <c r="J25" s="10" t="s">
        <v>30</v>
      </c>
      <c r="K25" s="10" t="s">
        <v>29</v>
      </c>
      <c r="L25" s="10" t="s">
        <v>28</v>
      </c>
      <c r="M25" s="10" t="s">
        <v>27</v>
      </c>
      <c r="N25" s="10" t="s">
        <v>46</v>
      </c>
      <c r="O25" s="9" t="s">
        <v>216</v>
      </c>
      <c r="P25" s="19">
        <v>45702</v>
      </c>
      <c r="Q25" s="20">
        <v>45703</v>
      </c>
      <c r="R25" s="21">
        <v>2900</v>
      </c>
      <c r="S25" s="21">
        <v>2212.9899999999998</v>
      </c>
      <c r="T25" s="21">
        <f t="shared" si="0"/>
        <v>687.01000000000022</v>
      </c>
      <c r="U25" s="22" t="s">
        <v>80</v>
      </c>
    </row>
    <row r="26" spans="1:21" s="23" customFormat="1" ht="42" customHeight="1" x14ac:dyDescent="0.25">
      <c r="A26" s="10" t="s">
        <v>38</v>
      </c>
      <c r="B26" s="10" t="s">
        <v>145</v>
      </c>
      <c r="C26" s="10" t="s">
        <v>144</v>
      </c>
      <c r="D26" s="10" t="s">
        <v>136</v>
      </c>
      <c r="E26" s="10" t="s">
        <v>143</v>
      </c>
      <c r="F26" s="10" t="s">
        <v>142</v>
      </c>
      <c r="G26" s="10" t="s">
        <v>141</v>
      </c>
      <c r="H26" s="10" t="s">
        <v>31</v>
      </c>
      <c r="I26" s="9" t="s">
        <v>215</v>
      </c>
      <c r="J26" s="10" t="s">
        <v>30</v>
      </c>
      <c r="K26" s="10" t="s">
        <v>29</v>
      </c>
      <c r="L26" s="10" t="s">
        <v>28</v>
      </c>
      <c r="M26" s="10" t="s">
        <v>27</v>
      </c>
      <c r="N26" s="10" t="s">
        <v>214</v>
      </c>
      <c r="O26" s="9" t="s">
        <v>213</v>
      </c>
      <c r="P26" s="19">
        <v>45702</v>
      </c>
      <c r="Q26" s="20">
        <v>45703</v>
      </c>
      <c r="R26" s="21">
        <v>2900</v>
      </c>
      <c r="S26" s="21">
        <v>1475.39</v>
      </c>
      <c r="T26" s="21">
        <f t="shared" si="0"/>
        <v>1424.61</v>
      </c>
      <c r="U26" s="22" t="s">
        <v>80</v>
      </c>
    </row>
    <row r="27" spans="1:21" s="23" customFormat="1" ht="42" customHeight="1" x14ac:dyDescent="0.25">
      <c r="A27" s="10" t="s">
        <v>38</v>
      </c>
      <c r="B27" s="10" t="s">
        <v>53</v>
      </c>
      <c r="C27" s="10" t="s">
        <v>212</v>
      </c>
      <c r="D27" s="10" t="s">
        <v>211</v>
      </c>
      <c r="E27" s="10" t="s">
        <v>210</v>
      </c>
      <c r="F27" s="10" t="s">
        <v>209</v>
      </c>
      <c r="G27" s="10" t="s">
        <v>208</v>
      </c>
      <c r="H27" s="10" t="s">
        <v>31</v>
      </c>
      <c r="I27" s="9" t="s">
        <v>207</v>
      </c>
      <c r="J27" s="10" t="s">
        <v>30</v>
      </c>
      <c r="K27" s="10" t="s">
        <v>29</v>
      </c>
      <c r="L27" s="10" t="s">
        <v>28</v>
      </c>
      <c r="M27" s="10" t="s">
        <v>27</v>
      </c>
      <c r="N27" s="10" t="s">
        <v>129</v>
      </c>
      <c r="O27" s="9" t="s">
        <v>206</v>
      </c>
      <c r="P27" s="19">
        <v>45702</v>
      </c>
      <c r="Q27" s="20">
        <v>45703</v>
      </c>
      <c r="R27" s="21">
        <v>4426.67</v>
      </c>
      <c r="S27" s="21">
        <v>4010.67</v>
      </c>
      <c r="T27" s="21">
        <f t="shared" si="0"/>
        <v>416</v>
      </c>
      <c r="U27" s="22" t="s">
        <v>80</v>
      </c>
    </row>
    <row r="28" spans="1:21" s="23" customFormat="1" ht="42" customHeight="1" x14ac:dyDescent="0.25">
      <c r="A28" s="10" t="s">
        <v>38</v>
      </c>
      <c r="B28" s="10" t="s">
        <v>138</v>
      </c>
      <c r="C28" s="10" t="s">
        <v>137</v>
      </c>
      <c r="D28" s="10" t="s">
        <v>136</v>
      </c>
      <c r="E28" s="10" t="s">
        <v>135</v>
      </c>
      <c r="F28" s="10" t="s">
        <v>134</v>
      </c>
      <c r="G28" s="10" t="s">
        <v>133</v>
      </c>
      <c r="H28" s="10" t="s">
        <v>31</v>
      </c>
      <c r="I28" s="9" t="s">
        <v>201</v>
      </c>
      <c r="J28" s="10" t="s">
        <v>30</v>
      </c>
      <c r="K28" s="10" t="s">
        <v>29</v>
      </c>
      <c r="L28" s="10" t="s">
        <v>28</v>
      </c>
      <c r="M28" s="10" t="s">
        <v>27</v>
      </c>
      <c r="N28" s="10" t="s">
        <v>97</v>
      </c>
      <c r="O28" s="9" t="s">
        <v>205</v>
      </c>
      <c r="P28" s="19">
        <v>45702</v>
      </c>
      <c r="Q28" s="20">
        <v>45703</v>
      </c>
      <c r="R28" s="21">
        <v>2900</v>
      </c>
      <c r="S28" s="21">
        <v>2070.3000000000002</v>
      </c>
      <c r="T28" s="21">
        <f t="shared" si="0"/>
        <v>829.69999999999982</v>
      </c>
      <c r="U28" s="22" t="s">
        <v>80</v>
      </c>
    </row>
    <row r="29" spans="1:21" s="23" customFormat="1" ht="42" customHeight="1" x14ac:dyDescent="0.25">
      <c r="A29" s="10" t="s">
        <v>38</v>
      </c>
      <c r="B29" s="10" t="s">
        <v>156</v>
      </c>
      <c r="C29" s="10" t="s">
        <v>181</v>
      </c>
      <c r="D29" s="10" t="s">
        <v>136</v>
      </c>
      <c r="E29" s="10" t="s">
        <v>204</v>
      </c>
      <c r="F29" s="10" t="s">
        <v>203</v>
      </c>
      <c r="G29" s="10" t="s">
        <v>202</v>
      </c>
      <c r="H29" s="10" t="s">
        <v>31</v>
      </c>
      <c r="I29" s="9" t="s">
        <v>201</v>
      </c>
      <c r="J29" s="10" t="s">
        <v>30</v>
      </c>
      <c r="K29" s="10" t="s">
        <v>29</v>
      </c>
      <c r="L29" s="10" t="s">
        <v>28</v>
      </c>
      <c r="M29" s="10" t="s">
        <v>27</v>
      </c>
      <c r="N29" s="10" t="s">
        <v>129</v>
      </c>
      <c r="O29" s="9" t="s">
        <v>200</v>
      </c>
      <c r="P29" s="19">
        <v>45702</v>
      </c>
      <c r="Q29" s="20">
        <v>45703</v>
      </c>
      <c r="R29" s="21">
        <v>1600</v>
      </c>
      <c r="S29" s="21">
        <v>1595.01</v>
      </c>
      <c r="T29" s="21">
        <f t="shared" si="0"/>
        <v>4.9900000000000091</v>
      </c>
      <c r="U29" s="22" t="s">
        <v>80</v>
      </c>
    </row>
    <row r="30" spans="1:21" s="23" customFormat="1" ht="42" customHeight="1" x14ac:dyDescent="0.25">
      <c r="A30" s="10" t="s">
        <v>38</v>
      </c>
      <c r="B30" s="10" t="s">
        <v>199</v>
      </c>
      <c r="C30" s="10" t="s">
        <v>52</v>
      </c>
      <c r="D30" s="10" t="s">
        <v>113</v>
      </c>
      <c r="E30" s="10" t="s">
        <v>198</v>
      </c>
      <c r="F30" s="10" t="s">
        <v>197</v>
      </c>
      <c r="G30" s="10" t="s">
        <v>196</v>
      </c>
      <c r="H30" s="10" t="s">
        <v>31</v>
      </c>
      <c r="I30" s="9" t="s">
        <v>195</v>
      </c>
      <c r="J30" s="10" t="s">
        <v>30</v>
      </c>
      <c r="K30" s="10" t="s">
        <v>29</v>
      </c>
      <c r="L30" s="10" t="s">
        <v>28</v>
      </c>
      <c r="M30" s="10" t="s">
        <v>27</v>
      </c>
      <c r="N30" s="10" t="s">
        <v>129</v>
      </c>
      <c r="O30" s="9" t="s">
        <v>194</v>
      </c>
      <c r="P30" s="19">
        <v>45702</v>
      </c>
      <c r="Q30" s="20">
        <v>45702</v>
      </c>
      <c r="R30" s="21">
        <v>800</v>
      </c>
      <c r="S30" s="21">
        <v>746.5</v>
      </c>
      <c r="T30" s="21">
        <f t="shared" si="0"/>
        <v>53.5</v>
      </c>
      <c r="U30" s="22" t="s">
        <v>80</v>
      </c>
    </row>
    <row r="31" spans="1:21" s="23" customFormat="1" ht="42" customHeight="1" x14ac:dyDescent="0.25">
      <c r="A31" s="10" t="s">
        <v>38</v>
      </c>
      <c r="B31" s="10" t="s">
        <v>156</v>
      </c>
      <c r="C31" s="10" t="s">
        <v>155</v>
      </c>
      <c r="D31" s="10" t="s">
        <v>113</v>
      </c>
      <c r="E31" s="10" t="s">
        <v>154</v>
      </c>
      <c r="F31" s="10" t="s">
        <v>153</v>
      </c>
      <c r="G31" s="10" t="s">
        <v>152</v>
      </c>
      <c r="H31" s="10" t="s">
        <v>31</v>
      </c>
      <c r="I31" s="9" t="s">
        <v>130</v>
      </c>
      <c r="J31" s="10" t="s">
        <v>30</v>
      </c>
      <c r="K31" s="10" t="s">
        <v>29</v>
      </c>
      <c r="L31" s="10" t="s">
        <v>28</v>
      </c>
      <c r="M31" s="10" t="s">
        <v>27</v>
      </c>
      <c r="N31" s="10" t="s">
        <v>26</v>
      </c>
      <c r="O31" s="9" t="s">
        <v>192</v>
      </c>
      <c r="P31" s="19">
        <v>45702</v>
      </c>
      <c r="Q31" s="20">
        <v>45703</v>
      </c>
      <c r="R31" s="21">
        <v>2900</v>
      </c>
      <c r="S31" s="21">
        <v>2719.91</v>
      </c>
      <c r="T31" s="21">
        <f t="shared" si="0"/>
        <v>180.09000000000015</v>
      </c>
      <c r="U31" s="22" t="s">
        <v>80</v>
      </c>
    </row>
    <row r="32" spans="1:21" s="23" customFormat="1" ht="42" customHeight="1" x14ac:dyDescent="0.25">
      <c r="A32" s="10" t="s">
        <v>38</v>
      </c>
      <c r="B32" s="10" t="s">
        <v>115</v>
      </c>
      <c r="C32" s="10" t="s">
        <v>114</v>
      </c>
      <c r="D32" s="10" t="s">
        <v>113</v>
      </c>
      <c r="E32" s="10" t="s">
        <v>112</v>
      </c>
      <c r="F32" s="10" t="s">
        <v>111</v>
      </c>
      <c r="G32" s="10" t="s">
        <v>110</v>
      </c>
      <c r="H32" s="10" t="s">
        <v>31</v>
      </c>
      <c r="I32" s="9" t="s">
        <v>130</v>
      </c>
      <c r="J32" s="10" t="s">
        <v>30</v>
      </c>
      <c r="K32" s="10" t="s">
        <v>29</v>
      </c>
      <c r="L32" s="10" t="s">
        <v>28</v>
      </c>
      <c r="M32" s="10" t="s">
        <v>27</v>
      </c>
      <c r="N32" s="10" t="s">
        <v>108</v>
      </c>
      <c r="O32" s="9" t="s">
        <v>192</v>
      </c>
      <c r="P32" s="19">
        <v>45702</v>
      </c>
      <c r="Q32" s="20">
        <v>45703</v>
      </c>
      <c r="R32" s="21">
        <v>2900</v>
      </c>
      <c r="S32" s="21">
        <v>2750</v>
      </c>
      <c r="T32" s="21">
        <f t="shared" si="0"/>
        <v>150</v>
      </c>
      <c r="U32" s="22" t="s">
        <v>80</v>
      </c>
    </row>
    <row r="33" spans="1:21" s="23" customFormat="1" ht="42" customHeight="1" x14ac:dyDescent="0.25">
      <c r="A33" s="10" t="s">
        <v>38</v>
      </c>
      <c r="B33" s="10" t="s">
        <v>115</v>
      </c>
      <c r="C33" s="10" t="s">
        <v>114</v>
      </c>
      <c r="D33" s="10" t="s">
        <v>113</v>
      </c>
      <c r="E33" s="10" t="s">
        <v>159</v>
      </c>
      <c r="F33" s="10" t="s">
        <v>158</v>
      </c>
      <c r="G33" s="10" t="s">
        <v>157</v>
      </c>
      <c r="H33" s="10" t="s">
        <v>31</v>
      </c>
      <c r="I33" s="9" t="s">
        <v>130</v>
      </c>
      <c r="J33" s="10" t="s">
        <v>30</v>
      </c>
      <c r="K33" s="10" t="s">
        <v>29</v>
      </c>
      <c r="L33" s="10" t="s">
        <v>28</v>
      </c>
      <c r="M33" s="10" t="s">
        <v>27</v>
      </c>
      <c r="N33" s="10" t="s">
        <v>193</v>
      </c>
      <c r="O33" s="9" t="s">
        <v>192</v>
      </c>
      <c r="P33" s="19">
        <v>45702</v>
      </c>
      <c r="Q33" s="20">
        <v>45703</v>
      </c>
      <c r="R33" s="21">
        <v>2900</v>
      </c>
      <c r="S33" s="21">
        <v>2561</v>
      </c>
      <c r="T33" s="21">
        <f t="shared" si="0"/>
        <v>339</v>
      </c>
      <c r="U33" s="22" t="s">
        <v>80</v>
      </c>
    </row>
    <row r="34" spans="1:21" s="23" customFormat="1" ht="42" customHeight="1" x14ac:dyDescent="0.25">
      <c r="A34" s="10" t="s">
        <v>38</v>
      </c>
      <c r="B34" s="10" t="s">
        <v>60</v>
      </c>
      <c r="C34" s="10" t="s">
        <v>169</v>
      </c>
      <c r="D34" s="10" t="s">
        <v>51</v>
      </c>
      <c r="E34" s="10" t="s">
        <v>191</v>
      </c>
      <c r="F34" s="10" t="s">
        <v>190</v>
      </c>
      <c r="G34" s="10" t="s">
        <v>33</v>
      </c>
      <c r="H34" s="10" t="s">
        <v>31</v>
      </c>
      <c r="I34" s="9" t="s">
        <v>189</v>
      </c>
      <c r="J34" s="10" t="s">
        <v>30</v>
      </c>
      <c r="K34" s="10" t="s">
        <v>29</v>
      </c>
      <c r="L34" s="10" t="s">
        <v>28</v>
      </c>
      <c r="M34" s="10" t="s">
        <v>27</v>
      </c>
      <c r="N34" s="10" t="s">
        <v>46</v>
      </c>
      <c r="O34" s="9" t="s">
        <v>188</v>
      </c>
      <c r="P34" s="19">
        <v>45702</v>
      </c>
      <c r="Q34" s="20">
        <v>45704</v>
      </c>
      <c r="R34" s="21">
        <v>10200</v>
      </c>
      <c r="S34" s="21">
        <v>4977.07</v>
      </c>
      <c r="T34" s="21">
        <f t="shared" si="0"/>
        <v>5222.93</v>
      </c>
      <c r="U34" s="22" t="s">
        <v>80</v>
      </c>
    </row>
    <row r="35" spans="1:21" s="23" customFormat="1" ht="42" customHeight="1" x14ac:dyDescent="0.25">
      <c r="A35" s="10" t="s">
        <v>38</v>
      </c>
      <c r="B35" s="10" t="s">
        <v>60</v>
      </c>
      <c r="C35" s="10" t="s">
        <v>124</v>
      </c>
      <c r="D35" s="10" t="s">
        <v>123</v>
      </c>
      <c r="E35" s="10" t="s">
        <v>122</v>
      </c>
      <c r="F35" s="10" t="s">
        <v>121</v>
      </c>
      <c r="G35" s="10" t="s">
        <v>120</v>
      </c>
      <c r="H35" s="10" t="s">
        <v>31</v>
      </c>
      <c r="I35" s="9" t="s">
        <v>187</v>
      </c>
      <c r="J35" s="10" t="s">
        <v>30</v>
      </c>
      <c r="K35" s="10" t="s">
        <v>29</v>
      </c>
      <c r="L35" s="10" t="s">
        <v>28</v>
      </c>
      <c r="M35" s="10" t="s">
        <v>27</v>
      </c>
      <c r="N35" s="10" t="s">
        <v>129</v>
      </c>
      <c r="O35" s="9" t="s">
        <v>186</v>
      </c>
      <c r="P35" s="19">
        <v>45703</v>
      </c>
      <c r="Q35" s="20">
        <v>45703</v>
      </c>
      <c r="R35" s="21">
        <v>3263.64</v>
      </c>
      <c r="S35" s="21">
        <v>1799.64</v>
      </c>
      <c r="T35" s="21">
        <f t="shared" si="0"/>
        <v>1463.9999999999998</v>
      </c>
      <c r="U35" s="22" t="s">
        <v>80</v>
      </c>
    </row>
    <row r="36" spans="1:21" s="23" customFormat="1" ht="42" customHeight="1" x14ac:dyDescent="0.25">
      <c r="A36" s="10" t="s">
        <v>38</v>
      </c>
      <c r="B36" s="10" t="s">
        <v>44</v>
      </c>
      <c r="C36" s="10" t="s">
        <v>43</v>
      </c>
      <c r="D36" s="10" t="s">
        <v>35</v>
      </c>
      <c r="E36" s="10" t="s">
        <v>42</v>
      </c>
      <c r="F36" s="10" t="s">
        <v>41</v>
      </c>
      <c r="G36" s="10" t="s">
        <v>40</v>
      </c>
      <c r="H36" s="10" t="s">
        <v>31</v>
      </c>
      <c r="I36" s="9" t="s">
        <v>185</v>
      </c>
      <c r="J36" s="10" t="s">
        <v>30</v>
      </c>
      <c r="K36" s="10" t="s">
        <v>29</v>
      </c>
      <c r="L36" s="10" t="s">
        <v>28</v>
      </c>
      <c r="M36" s="10" t="s">
        <v>27</v>
      </c>
      <c r="N36" s="10" t="s">
        <v>97</v>
      </c>
      <c r="O36" s="9" t="s">
        <v>184</v>
      </c>
      <c r="P36" s="19">
        <v>45703</v>
      </c>
      <c r="Q36" s="20">
        <v>45704</v>
      </c>
      <c r="R36" s="21">
        <v>4100</v>
      </c>
      <c r="S36" s="21">
        <v>4100</v>
      </c>
      <c r="T36" s="21">
        <f t="shared" si="0"/>
        <v>0</v>
      </c>
      <c r="U36" s="22" t="s">
        <v>80</v>
      </c>
    </row>
    <row r="37" spans="1:21" s="23" customFormat="1" ht="42" customHeight="1" x14ac:dyDescent="0.25">
      <c r="A37" s="10" t="s">
        <v>38</v>
      </c>
      <c r="B37" s="10" t="s">
        <v>37</v>
      </c>
      <c r="C37" s="10" t="s">
        <v>36</v>
      </c>
      <c r="D37" s="10" t="s">
        <v>35</v>
      </c>
      <c r="E37" s="10" t="s">
        <v>34</v>
      </c>
      <c r="F37" s="10" t="s">
        <v>33</v>
      </c>
      <c r="G37" s="10" t="s">
        <v>32</v>
      </c>
      <c r="H37" s="10" t="s">
        <v>31</v>
      </c>
      <c r="I37" s="9" t="s">
        <v>183</v>
      </c>
      <c r="J37" s="10" t="s">
        <v>30</v>
      </c>
      <c r="K37" s="10" t="s">
        <v>29</v>
      </c>
      <c r="L37" s="10" t="s">
        <v>28</v>
      </c>
      <c r="M37" s="10" t="s">
        <v>27</v>
      </c>
      <c r="N37" s="10" t="s">
        <v>97</v>
      </c>
      <c r="O37" s="9" t="s">
        <v>182</v>
      </c>
      <c r="P37" s="19">
        <v>45703</v>
      </c>
      <c r="Q37" s="20">
        <v>45704</v>
      </c>
      <c r="R37" s="21">
        <v>8527.27</v>
      </c>
      <c r="S37" s="21">
        <v>6361.78</v>
      </c>
      <c r="T37" s="21">
        <f t="shared" si="0"/>
        <v>2165.4900000000007</v>
      </c>
      <c r="U37" s="22" t="s">
        <v>80</v>
      </c>
    </row>
    <row r="38" spans="1:21" s="23" customFormat="1" ht="42" customHeight="1" x14ac:dyDescent="0.25">
      <c r="A38" s="10" t="s">
        <v>38</v>
      </c>
      <c r="B38" s="10" t="s">
        <v>115</v>
      </c>
      <c r="C38" s="10" t="s">
        <v>181</v>
      </c>
      <c r="D38" s="10" t="s">
        <v>113</v>
      </c>
      <c r="E38" s="10" t="s">
        <v>180</v>
      </c>
      <c r="F38" s="10" t="s">
        <v>179</v>
      </c>
      <c r="G38" s="10" t="s">
        <v>178</v>
      </c>
      <c r="H38" s="10" t="s">
        <v>31</v>
      </c>
      <c r="I38" s="9" t="s">
        <v>177</v>
      </c>
      <c r="J38" s="10" t="s">
        <v>30</v>
      </c>
      <c r="K38" s="10" t="s">
        <v>29</v>
      </c>
      <c r="L38" s="10" t="s">
        <v>28</v>
      </c>
      <c r="M38" s="10" t="s">
        <v>118</v>
      </c>
      <c r="N38" s="10" t="s">
        <v>117</v>
      </c>
      <c r="O38" s="9" t="s">
        <v>176</v>
      </c>
      <c r="P38" s="19">
        <v>45708</v>
      </c>
      <c r="Q38" s="20">
        <v>45708</v>
      </c>
      <c r="R38" s="21">
        <v>2704</v>
      </c>
      <c r="S38" s="21">
        <v>2054</v>
      </c>
      <c r="T38" s="21">
        <f t="shared" si="0"/>
        <v>650</v>
      </c>
      <c r="U38" s="22" t="s">
        <v>80</v>
      </c>
    </row>
    <row r="39" spans="1:21" s="23" customFormat="1" ht="42" customHeight="1" x14ac:dyDescent="0.25">
      <c r="A39" s="10" t="s">
        <v>38</v>
      </c>
      <c r="B39" s="10" t="s">
        <v>115</v>
      </c>
      <c r="C39" s="10" t="s">
        <v>175</v>
      </c>
      <c r="D39" s="10" t="s">
        <v>113</v>
      </c>
      <c r="E39" s="10" t="s">
        <v>174</v>
      </c>
      <c r="F39" s="10" t="s">
        <v>173</v>
      </c>
      <c r="G39" s="10" t="s">
        <v>74</v>
      </c>
      <c r="H39" s="10" t="s">
        <v>31</v>
      </c>
      <c r="I39" s="9" t="s">
        <v>172</v>
      </c>
      <c r="J39" s="10" t="s">
        <v>30</v>
      </c>
      <c r="K39" s="10" t="s">
        <v>29</v>
      </c>
      <c r="L39" s="10" t="s">
        <v>28</v>
      </c>
      <c r="M39" s="10" t="s">
        <v>27</v>
      </c>
      <c r="N39" s="10" t="s">
        <v>171</v>
      </c>
      <c r="O39" s="9" t="s">
        <v>170</v>
      </c>
      <c r="P39" s="19">
        <v>45706</v>
      </c>
      <c r="Q39" s="20">
        <v>45706</v>
      </c>
      <c r="R39" s="21">
        <v>3178</v>
      </c>
      <c r="S39" s="21">
        <v>2168</v>
      </c>
      <c r="T39" s="21">
        <f t="shared" si="0"/>
        <v>1010</v>
      </c>
      <c r="U39" s="22" t="s">
        <v>80</v>
      </c>
    </row>
    <row r="40" spans="1:21" s="23" customFormat="1" ht="42" customHeight="1" x14ac:dyDescent="0.25">
      <c r="A40" s="10" t="s">
        <v>38</v>
      </c>
      <c r="B40" s="10" t="s">
        <v>60</v>
      </c>
      <c r="C40" s="10" t="s">
        <v>169</v>
      </c>
      <c r="D40" s="10" t="s">
        <v>51</v>
      </c>
      <c r="E40" s="10" t="s">
        <v>168</v>
      </c>
      <c r="F40" s="10" t="s">
        <v>167</v>
      </c>
      <c r="G40" s="10" t="s">
        <v>166</v>
      </c>
      <c r="H40" s="10" t="s">
        <v>31</v>
      </c>
      <c r="I40" s="9" t="s">
        <v>165</v>
      </c>
      <c r="J40" s="10" t="s">
        <v>30</v>
      </c>
      <c r="K40" s="10" t="s">
        <v>29</v>
      </c>
      <c r="L40" s="10" t="s">
        <v>28</v>
      </c>
      <c r="M40" s="10" t="s">
        <v>118</v>
      </c>
      <c r="N40" s="10" t="s">
        <v>117</v>
      </c>
      <c r="O40" s="9" t="s">
        <v>164</v>
      </c>
      <c r="P40" s="19">
        <v>45708</v>
      </c>
      <c r="Q40" s="20">
        <v>45708</v>
      </c>
      <c r="R40" s="21">
        <v>2804</v>
      </c>
      <c r="S40" s="21">
        <v>1670.64</v>
      </c>
      <c r="T40" s="21">
        <f t="shared" si="0"/>
        <v>1133.3599999999999</v>
      </c>
      <c r="U40" s="22" t="s">
        <v>80</v>
      </c>
    </row>
    <row r="41" spans="1:21" s="23" customFormat="1" ht="42" customHeight="1" x14ac:dyDescent="0.25">
      <c r="A41" s="10" t="s">
        <v>38</v>
      </c>
      <c r="B41" s="10" t="s">
        <v>60</v>
      </c>
      <c r="C41" s="10" t="s">
        <v>59</v>
      </c>
      <c r="D41" s="10" t="s">
        <v>51</v>
      </c>
      <c r="E41" s="10" t="s">
        <v>163</v>
      </c>
      <c r="F41" s="10" t="s">
        <v>121</v>
      </c>
      <c r="G41" s="10" t="s">
        <v>162</v>
      </c>
      <c r="H41" s="10" t="s">
        <v>31</v>
      </c>
      <c r="I41" s="9" t="s">
        <v>161</v>
      </c>
      <c r="J41" s="10" t="s">
        <v>30</v>
      </c>
      <c r="K41" s="10" t="s">
        <v>29</v>
      </c>
      <c r="L41" s="10" t="s">
        <v>28</v>
      </c>
      <c r="M41" s="10" t="s">
        <v>118</v>
      </c>
      <c r="N41" s="10" t="s">
        <v>117</v>
      </c>
      <c r="O41" s="9" t="s">
        <v>160</v>
      </c>
      <c r="P41" s="19">
        <v>45708</v>
      </c>
      <c r="Q41" s="20">
        <v>45708</v>
      </c>
      <c r="R41" s="21">
        <v>3693.33</v>
      </c>
      <c r="S41" s="21">
        <v>2692.82</v>
      </c>
      <c r="T41" s="21">
        <f t="shared" si="0"/>
        <v>1000.5099999999998</v>
      </c>
      <c r="U41" s="22" t="s">
        <v>80</v>
      </c>
    </row>
    <row r="42" spans="1:21" s="23" customFormat="1" ht="42" customHeight="1" x14ac:dyDescent="0.25">
      <c r="A42" s="10" t="s">
        <v>38</v>
      </c>
      <c r="B42" s="10" t="s">
        <v>115</v>
      </c>
      <c r="C42" s="10" t="s">
        <v>114</v>
      </c>
      <c r="D42" s="10" t="s">
        <v>113</v>
      </c>
      <c r="E42" s="10" t="s">
        <v>159</v>
      </c>
      <c r="F42" s="10" t="s">
        <v>158</v>
      </c>
      <c r="G42" s="10" t="s">
        <v>157</v>
      </c>
      <c r="H42" s="10" t="s">
        <v>31</v>
      </c>
      <c r="I42" s="9" t="s">
        <v>151</v>
      </c>
      <c r="J42" s="10" t="s">
        <v>30</v>
      </c>
      <c r="K42" s="10" t="s">
        <v>29</v>
      </c>
      <c r="L42" s="10" t="s">
        <v>28</v>
      </c>
      <c r="M42" s="10" t="s">
        <v>27</v>
      </c>
      <c r="N42" s="10" t="s">
        <v>97</v>
      </c>
      <c r="O42" s="9" t="s">
        <v>150</v>
      </c>
      <c r="P42" s="19">
        <v>45707</v>
      </c>
      <c r="Q42" s="20">
        <v>45712</v>
      </c>
      <c r="R42" s="21">
        <v>29885.19</v>
      </c>
      <c r="S42" s="21">
        <v>26108.17</v>
      </c>
      <c r="T42" s="21">
        <f t="shared" si="0"/>
        <v>3777.0200000000004</v>
      </c>
      <c r="U42" s="22" t="s">
        <v>80</v>
      </c>
    </row>
    <row r="43" spans="1:21" s="23" customFormat="1" ht="42" customHeight="1" x14ac:dyDescent="0.25">
      <c r="A43" s="10" t="s">
        <v>38</v>
      </c>
      <c r="B43" s="10" t="s">
        <v>156</v>
      </c>
      <c r="C43" s="10" t="s">
        <v>155</v>
      </c>
      <c r="D43" s="10" t="s">
        <v>113</v>
      </c>
      <c r="E43" s="10" t="s">
        <v>154</v>
      </c>
      <c r="F43" s="10" t="s">
        <v>153</v>
      </c>
      <c r="G43" s="10" t="s">
        <v>152</v>
      </c>
      <c r="H43" s="10" t="s">
        <v>31</v>
      </c>
      <c r="I43" s="9" t="s">
        <v>151</v>
      </c>
      <c r="J43" s="10" t="s">
        <v>30</v>
      </c>
      <c r="K43" s="10" t="s">
        <v>29</v>
      </c>
      <c r="L43" s="10" t="s">
        <v>28</v>
      </c>
      <c r="M43" s="10" t="s">
        <v>27</v>
      </c>
      <c r="N43" s="10" t="s">
        <v>97</v>
      </c>
      <c r="O43" s="9" t="s">
        <v>150</v>
      </c>
      <c r="P43" s="19">
        <v>45707</v>
      </c>
      <c r="Q43" s="20">
        <v>45712</v>
      </c>
      <c r="R43" s="21">
        <v>20854.82</v>
      </c>
      <c r="S43" s="21">
        <v>17525.900000000001</v>
      </c>
      <c r="T43" s="21">
        <f t="shared" si="0"/>
        <v>3328.9199999999983</v>
      </c>
      <c r="U43" s="22" t="s">
        <v>80</v>
      </c>
    </row>
    <row r="44" spans="1:21" s="23" customFormat="1" ht="42" customHeight="1" x14ac:dyDescent="0.25">
      <c r="A44" s="10" t="s">
        <v>38</v>
      </c>
      <c r="B44" s="10" t="s">
        <v>60</v>
      </c>
      <c r="C44" s="10" t="s">
        <v>59</v>
      </c>
      <c r="D44" s="10" t="s">
        <v>51</v>
      </c>
      <c r="E44" s="10" t="s">
        <v>149</v>
      </c>
      <c r="F44" s="10" t="s">
        <v>148</v>
      </c>
      <c r="G44" s="10" t="s">
        <v>147</v>
      </c>
      <c r="H44" s="10" t="s">
        <v>31</v>
      </c>
      <c r="I44" s="9" t="s">
        <v>127</v>
      </c>
      <c r="J44" s="10" t="s">
        <v>30</v>
      </c>
      <c r="K44" s="10" t="s">
        <v>29</v>
      </c>
      <c r="L44" s="10" t="s">
        <v>28</v>
      </c>
      <c r="M44" s="10" t="s">
        <v>118</v>
      </c>
      <c r="N44" s="10" t="s">
        <v>117</v>
      </c>
      <c r="O44" s="9" t="s">
        <v>146</v>
      </c>
      <c r="P44" s="19">
        <v>45708</v>
      </c>
      <c r="Q44" s="20">
        <v>45708</v>
      </c>
      <c r="R44" s="21">
        <v>2804</v>
      </c>
      <c r="S44" s="21">
        <v>2736.07</v>
      </c>
      <c r="T44" s="21">
        <f t="shared" si="0"/>
        <v>67.929999999999836</v>
      </c>
      <c r="U44" s="22" t="s">
        <v>80</v>
      </c>
    </row>
    <row r="45" spans="1:21" s="23" customFormat="1" ht="42" customHeight="1" x14ac:dyDescent="0.25">
      <c r="A45" s="10" t="s">
        <v>38</v>
      </c>
      <c r="B45" s="10" t="s">
        <v>145</v>
      </c>
      <c r="C45" s="10" t="s">
        <v>144</v>
      </c>
      <c r="D45" s="10" t="s">
        <v>136</v>
      </c>
      <c r="E45" s="10" t="s">
        <v>143</v>
      </c>
      <c r="F45" s="10" t="s">
        <v>142</v>
      </c>
      <c r="G45" s="10" t="s">
        <v>141</v>
      </c>
      <c r="H45" s="10" t="s">
        <v>31</v>
      </c>
      <c r="I45" s="9" t="s">
        <v>140</v>
      </c>
      <c r="J45" s="10" t="s">
        <v>30</v>
      </c>
      <c r="K45" s="10" t="s">
        <v>29</v>
      </c>
      <c r="L45" s="10" t="s">
        <v>28</v>
      </c>
      <c r="M45" s="10" t="s">
        <v>27</v>
      </c>
      <c r="N45" s="10" t="s">
        <v>97</v>
      </c>
      <c r="O45" s="9" t="s">
        <v>139</v>
      </c>
      <c r="P45" s="19">
        <v>45707</v>
      </c>
      <c r="Q45" s="20">
        <v>45711</v>
      </c>
      <c r="R45" s="21">
        <v>12100</v>
      </c>
      <c r="S45" s="21">
        <v>8428.31</v>
      </c>
      <c r="T45" s="21">
        <f t="shared" si="0"/>
        <v>3671.6900000000005</v>
      </c>
      <c r="U45" s="22" t="s">
        <v>80</v>
      </c>
    </row>
    <row r="46" spans="1:21" s="23" customFormat="1" ht="42" customHeight="1" x14ac:dyDescent="0.25">
      <c r="A46" s="10" t="s">
        <v>38</v>
      </c>
      <c r="B46" s="10" t="s">
        <v>138</v>
      </c>
      <c r="C46" s="10" t="s">
        <v>137</v>
      </c>
      <c r="D46" s="10" t="s">
        <v>136</v>
      </c>
      <c r="E46" s="10" t="s">
        <v>135</v>
      </c>
      <c r="F46" s="10" t="s">
        <v>134</v>
      </c>
      <c r="G46" s="10" t="s">
        <v>133</v>
      </c>
      <c r="H46" s="10" t="s">
        <v>31</v>
      </c>
      <c r="I46" s="9" t="s">
        <v>132</v>
      </c>
      <c r="J46" s="10" t="s">
        <v>30</v>
      </c>
      <c r="K46" s="10" t="s">
        <v>29</v>
      </c>
      <c r="L46" s="10" t="s">
        <v>28</v>
      </c>
      <c r="M46" s="10" t="s">
        <v>27</v>
      </c>
      <c r="N46" s="10" t="s">
        <v>97</v>
      </c>
      <c r="O46" s="9" t="s">
        <v>131</v>
      </c>
      <c r="P46" s="19">
        <v>45707</v>
      </c>
      <c r="Q46" s="20">
        <v>45712</v>
      </c>
      <c r="R46" s="21">
        <v>12100</v>
      </c>
      <c r="S46" s="21">
        <v>9557.7000000000007</v>
      </c>
      <c r="T46" s="21">
        <f t="shared" si="0"/>
        <v>2542.2999999999993</v>
      </c>
      <c r="U46" s="22" t="s">
        <v>80</v>
      </c>
    </row>
    <row r="47" spans="1:21" s="23" customFormat="1" ht="42" customHeight="1" x14ac:dyDescent="0.25">
      <c r="A47" s="10" t="s">
        <v>38</v>
      </c>
      <c r="B47" s="10" t="s">
        <v>115</v>
      </c>
      <c r="C47" s="10" t="s">
        <v>114</v>
      </c>
      <c r="D47" s="10" t="s">
        <v>113</v>
      </c>
      <c r="E47" s="10" t="s">
        <v>112</v>
      </c>
      <c r="F47" s="10" t="s">
        <v>111</v>
      </c>
      <c r="G47" s="10" t="s">
        <v>110</v>
      </c>
      <c r="H47" s="10" t="s">
        <v>31</v>
      </c>
      <c r="I47" s="9" t="s">
        <v>130</v>
      </c>
      <c r="J47" s="10" t="s">
        <v>30</v>
      </c>
      <c r="K47" s="10" t="s">
        <v>29</v>
      </c>
      <c r="L47" s="10" t="s">
        <v>28</v>
      </c>
      <c r="M47" s="10" t="s">
        <v>27</v>
      </c>
      <c r="N47" s="10" t="s">
        <v>129</v>
      </c>
      <c r="O47" s="9" t="s">
        <v>128</v>
      </c>
      <c r="P47" s="19">
        <v>45707</v>
      </c>
      <c r="Q47" s="20">
        <v>45707</v>
      </c>
      <c r="R47" s="21">
        <v>2337.73</v>
      </c>
      <c r="S47" s="21">
        <v>2125</v>
      </c>
      <c r="T47" s="21">
        <f t="shared" si="0"/>
        <v>212.73000000000002</v>
      </c>
      <c r="U47" s="22" t="s">
        <v>80</v>
      </c>
    </row>
    <row r="48" spans="1:21" s="23" customFormat="1" ht="42" customHeight="1" x14ac:dyDescent="0.25">
      <c r="A48" s="10" t="s">
        <v>38</v>
      </c>
      <c r="B48" s="10" t="s">
        <v>60</v>
      </c>
      <c r="C48" s="10" t="s">
        <v>59</v>
      </c>
      <c r="D48" s="10" t="s">
        <v>51</v>
      </c>
      <c r="E48" s="10" t="s">
        <v>58</v>
      </c>
      <c r="F48" s="10" t="s">
        <v>57</v>
      </c>
      <c r="G48" s="10" t="s">
        <v>56</v>
      </c>
      <c r="H48" s="10" t="s">
        <v>31</v>
      </c>
      <c r="I48" s="9" t="s">
        <v>127</v>
      </c>
      <c r="J48" s="10" t="s">
        <v>30</v>
      </c>
      <c r="K48" s="10" t="s">
        <v>29</v>
      </c>
      <c r="L48" s="10" t="s">
        <v>28</v>
      </c>
      <c r="M48" s="10" t="s">
        <v>118</v>
      </c>
      <c r="N48" s="10" t="s">
        <v>117</v>
      </c>
      <c r="O48" s="9" t="s">
        <v>126</v>
      </c>
      <c r="P48" s="19">
        <v>45708</v>
      </c>
      <c r="Q48" s="20">
        <v>45708</v>
      </c>
      <c r="R48" s="21">
        <v>3104</v>
      </c>
      <c r="S48" s="21">
        <v>2523.1999999999998</v>
      </c>
      <c r="T48" s="21">
        <f t="shared" si="0"/>
        <v>580.80000000000018</v>
      </c>
      <c r="U48" s="22" t="s">
        <v>80</v>
      </c>
    </row>
    <row r="49" spans="1:21" s="23" customFormat="1" ht="42" customHeight="1" x14ac:dyDescent="0.25">
      <c r="A49" s="10" t="s">
        <v>38</v>
      </c>
      <c r="B49" s="10" t="s">
        <v>53</v>
      </c>
      <c r="C49" s="10" t="s">
        <v>52</v>
      </c>
      <c r="D49" s="10" t="s">
        <v>51</v>
      </c>
      <c r="E49" s="10" t="s">
        <v>50</v>
      </c>
      <c r="F49" s="10" t="s">
        <v>49</v>
      </c>
      <c r="G49" s="10" t="s">
        <v>48</v>
      </c>
      <c r="H49" s="10" t="s">
        <v>31</v>
      </c>
      <c r="I49" s="9" t="s">
        <v>127</v>
      </c>
      <c r="J49" s="10" t="s">
        <v>30</v>
      </c>
      <c r="K49" s="10" t="s">
        <v>29</v>
      </c>
      <c r="L49" s="10" t="s">
        <v>28</v>
      </c>
      <c r="M49" s="10" t="s">
        <v>118</v>
      </c>
      <c r="N49" s="10" t="s">
        <v>117</v>
      </c>
      <c r="O49" s="9" t="s">
        <v>126</v>
      </c>
      <c r="P49" s="19">
        <v>45708</v>
      </c>
      <c r="Q49" s="20">
        <v>45708</v>
      </c>
      <c r="R49" s="21">
        <v>1150</v>
      </c>
      <c r="S49" s="21">
        <v>755</v>
      </c>
      <c r="T49" s="21">
        <f t="shared" si="0"/>
        <v>395</v>
      </c>
      <c r="U49" s="22" t="s">
        <v>80</v>
      </c>
    </row>
    <row r="50" spans="1:21" s="23" customFormat="1" ht="42" customHeight="1" x14ac:dyDescent="0.25">
      <c r="A50" s="10" t="s">
        <v>38</v>
      </c>
      <c r="B50" s="10" t="s">
        <v>53</v>
      </c>
      <c r="C50" s="10" t="s">
        <v>87</v>
      </c>
      <c r="D50" s="10" t="s">
        <v>86</v>
      </c>
      <c r="E50" s="10" t="s">
        <v>85</v>
      </c>
      <c r="F50" s="10" t="s">
        <v>84</v>
      </c>
      <c r="G50" s="10" t="s">
        <v>83</v>
      </c>
      <c r="H50" s="10" t="s">
        <v>31</v>
      </c>
      <c r="I50" s="9" t="s">
        <v>82</v>
      </c>
      <c r="J50" s="10" t="s">
        <v>30</v>
      </c>
      <c r="K50" s="10" t="s">
        <v>29</v>
      </c>
      <c r="L50" s="10" t="s">
        <v>28</v>
      </c>
      <c r="M50" s="10" t="s">
        <v>27</v>
      </c>
      <c r="N50" s="10" t="s">
        <v>72</v>
      </c>
      <c r="O50" s="9" t="s">
        <v>125</v>
      </c>
      <c r="P50" s="19">
        <v>45709</v>
      </c>
      <c r="Q50" s="20">
        <v>45709</v>
      </c>
      <c r="R50" s="21">
        <v>1294.67</v>
      </c>
      <c r="S50" s="21">
        <v>425</v>
      </c>
      <c r="T50" s="21">
        <f t="shared" si="0"/>
        <v>869.67000000000007</v>
      </c>
      <c r="U50" s="22" t="s">
        <v>80</v>
      </c>
    </row>
    <row r="51" spans="1:21" s="23" customFormat="1" ht="42" customHeight="1" x14ac:dyDescent="0.25">
      <c r="A51" s="10" t="s">
        <v>38</v>
      </c>
      <c r="B51" s="10" t="s">
        <v>60</v>
      </c>
      <c r="C51" s="10" t="s">
        <v>124</v>
      </c>
      <c r="D51" s="10" t="s">
        <v>123</v>
      </c>
      <c r="E51" s="10" t="s">
        <v>122</v>
      </c>
      <c r="F51" s="10" t="s">
        <v>121</v>
      </c>
      <c r="G51" s="10" t="s">
        <v>120</v>
      </c>
      <c r="H51" s="10" t="s">
        <v>31</v>
      </c>
      <c r="I51" s="9" t="s">
        <v>119</v>
      </c>
      <c r="J51" s="10" t="s">
        <v>30</v>
      </c>
      <c r="K51" s="10" t="s">
        <v>29</v>
      </c>
      <c r="L51" s="10" t="s">
        <v>28</v>
      </c>
      <c r="M51" s="10" t="s">
        <v>118</v>
      </c>
      <c r="N51" s="10" t="s">
        <v>117</v>
      </c>
      <c r="O51" s="9" t="s">
        <v>116</v>
      </c>
      <c r="P51" s="19">
        <v>45709</v>
      </c>
      <c r="Q51" s="20">
        <v>45709</v>
      </c>
      <c r="R51" s="21">
        <v>1450</v>
      </c>
      <c r="S51" s="21">
        <v>814</v>
      </c>
      <c r="T51" s="21">
        <f t="shared" si="0"/>
        <v>636</v>
      </c>
      <c r="U51" s="22" t="s">
        <v>80</v>
      </c>
    </row>
    <row r="52" spans="1:21" s="23" customFormat="1" ht="42" customHeight="1" x14ac:dyDescent="0.25">
      <c r="A52" s="10" t="s">
        <v>38</v>
      </c>
      <c r="B52" s="10" t="s">
        <v>115</v>
      </c>
      <c r="C52" s="10" t="s">
        <v>114</v>
      </c>
      <c r="D52" s="10" t="s">
        <v>113</v>
      </c>
      <c r="E52" s="10" t="s">
        <v>112</v>
      </c>
      <c r="F52" s="10" t="s">
        <v>111</v>
      </c>
      <c r="G52" s="10" t="s">
        <v>110</v>
      </c>
      <c r="H52" s="10" t="s">
        <v>31</v>
      </c>
      <c r="I52" s="9" t="s">
        <v>109</v>
      </c>
      <c r="J52" s="10" t="s">
        <v>30</v>
      </c>
      <c r="K52" s="10" t="s">
        <v>29</v>
      </c>
      <c r="L52" s="10" t="s">
        <v>28</v>
      </c>
      <c r="M52" s="10" t="s">
        <v>27</v>
      </c>
      <c r="N52" s="10" t="s">
        <v>108</v>
      </c>
      <c r="O52" s="9" t="s">
        <v>107</v>
      </c>
      <c r="P52" s="19">
        <v>45709</v>
      </c>
      <c r="Q52" s="20">
        <v>45710</v>
      </c>
      <c r="R52" s="21">
        <v>4923.6400000000003</v>
      </c>
      <c r="S52" s="21">
        <v>4763.68</v>
      </c>
      <c r="T52" s="21">
        <f t="shared" si="0"/>
        <v>159.96000000000004</v>
      </c>
      <c r="U52" s="22" t="s">
        <v>80</v>
      </c>
    </row>
    <row r="53" spans="1:21" s="23" customFormat="1" ht="42" customHeight="1" x14ac:dyDescent="0.25">
      <c r="A53" s="10" t="s">
        <v>38</v>
      </c>
      <c r="B53" s="10" t="s">
        <v>60</v>
      </c>
      <c r="C53" s="10" t="s">
        <v>59</v>
      </c>
      <c r="D53" s="10" t="s">
        <v>51</v>
      </c>
      <c r="E53" s="10" t="s">
        <v>58</v>
      </c>
      <c r="F53" s="10" t="s">
        <v>57</v>
      </c>
      <c r="G53" s="10" t="s">
        <v>56</v>
      </c>
      <c r="H53" s="10" t="s">
        <v>31</v>
      </c>
      <c r="I53" s="9" t="s">
        <v>106</v>
      </c>
      <c r="J53" s="10" t="s">
        <v>30</v>
      </c>
      <c r="K53" s="10" t="s">
        <v>29</v>
      </c>
      <c r="L53" s="10" t="s">
        <v>28</v>
      </c>
      <c r="M53" s="10" t="s">
        <v>27</v>
      </c>
      <c r="N53" s="10" t="s">
        <v>97</v>
      </c>
      <c r="O53" s="9" t="s">
        <v>105</v>
      </c>
      <c r="P53" s="19">
        <v>45711</v>
      </c>
      <c r="Q53" s="20">
        <v>45712</v>
      </c>
      <c r="R53" s="21">
        <v>9512.09</v>
      </c>
      <c r="S53" s="21">
        <v>3855.77</v>
      </c>
      <c r="T53" s="21">
        <f t="shared" si="0"/>
        <v>5656.32</v>
      </c>
      <c r="U53" s="22" t="s">
        <v>80</v>
      </c>
    </row>
    <row r="54" spans="1:21" s="23" customFormat="1" ht="42" customHeight="1" x14ac:dyDescent="0.25">
      <c r="A54" s="10" t="s">
        <v>38</v>
      </c>
      <c r="B54" s="10" t="s">
        <v>104</v>
      </c>
      <c r="C54" s="10" t="s">
        <v>103</v>
      </c>
      <c r="D54" s="10" t="s">
        <v>51</v>
      </c>
      <c r="E54" s="10" t="s">
        <v>102</v>
      </c>
      <c r="F54" s="10" t="s">
        <v>101</v>
      </c>
      <c r="G54" s="10" t="s">
        <v>100</v>
      </c>
      <c r="H54" s="10" t="s">
        <v>31</v>
      </c>
      <c r="I54" s="9" t="s">
        <v>98</v>
      </c>
      <c r="J54" s="10" t="s">
        <v>30</v>
      </c>
      <c r="K54" s="10" t="s">
        <v>29</v>
      </c>
      <c r="L54" s="10" t="s">
        <v>28</v>
      </c>
      <c r="M54" s="10" t="s">
        <v>27</v>
      </c>
      <c r="N54" s="10" t="s">
        <v>97</v>
      </c>
      <c r="O54" s="9" t="s">
        <v>99</v>
      </c>
      <c r="P54" s="19">
        <v>45711</v>
      </c>
      <c r="Q54" s="20">
        <v>45712</v>
      </c>
      <c r="R54" s="21">
        <v>3400</v>
      </c>
      <c r="S54" s="21">
        <v>3275.53</v>
      </c>
      <c r="T54" s="21">
        <f>R54-S54</f>
        <v>124.4699999999998</v>
      </c>
      <c r="U54" s="22" t="s">
        <v>80</v>
      </c>
    </row>
    <row r="55" spans="1:21" s="23" customFormat="1" ht="42" customHeight="1" x14ac:dyDescent="0.25">
      <c r="A55" s="10" t="s">
        <v>38</v>
      </c>
      <c r="B55" s="10" t="s">
        <v>53</v>
      </c>
      <c r="C55" s="10" t="s">
        <v>52</v>
      </c>
      <c r="D55" s="10" t="s">
        <v>51</v>
      </c>
      <c r="E55" s="10" t="s">
        <v>50</v>
      </c>
      <c r="F55" s="10" t="s">
        <v>49</v>
      </c>
      <c r="G55" s="10" t="s">
        <v>48</v>
      </c>
      <c r="H55" s="10" t="s">
        <v>31</v>
      </c>
      <c r="I55" s="9" t="s">
        <v>98</v>
      </c>
      <c r="J55" s="10" t="s">
        <v>30</v>
      </c>
      <c r="K55" s="10" t="s">
        <v>29</v>
      </c>
      <c r="L55" s="10" t="s">
        <v>28</v>
      </c>
      <c r="M55" s="10" t="s">
        <v>27</v>
      </c>
      <c r="N55" s="10" t="s">
        <v>97</v>
      </c>
      <c r="O55" s="9" t="s">
        <v>96</v>
      </c>
      <c r="P55" s="19">
        <v>45711</v>
      </c>
      <c r="Q55" s="20">
        <v>45712</v>
      </c>
      <c r="R55" s="21">
        <v>2900</v>
      </c>
      <c r="S55" s="21">
        <v>2699.45</v>
      </c>
      <c r="T55" s="21">
        <f t="shared" si="0"/>
        <v>200.55000000000018</v>
      </c>
      <c r="U55" s="22" t="s">
        <v>80</v>
      </c>
    </row>
    <row r="56" spans="1:21" s="23" customFormat="1" ht="42" customHeight="1" x14ac:dyDescent="0.25">
      <c r="A56" s="10" t="s">
        <v>38</v>
      </c>
      <c r="B56" s="10" t="s">
        <v>95</v>
      </c>
      <c r="C56" s="10" t="s">
        <v>94</v>
      </c>
      <c r="D56" s="10" t="s">
        <v>93</v>
      </c>
      <c r="E56" s="10" t="s">
        <v>92</v>
      </c>
      <c r="F56" s="10" t="s">
        <v>91</v>
      </c>
      <c r="G56" s="10" t="s">
        <v>90</v>
      </c>
      <c r="H56" s="10" t="s">
        <v>31</v>
      </c>
      <c r="I56" s="9" t="s">
        <v>89</v>
      </c>
      <c r="J56" s="10" t="s">
        <v>30</v>
      </c>
      <c r="K56" s="10" t="s">
        <v>29</v>
      </c>
      <c r="L56" s="10" t="s">
        <v>28</v>
      </c>
      <c r="M56" s="10" t="s">
        <v>27</v>
      </c>
      <c r="N56" s="10" t="s">
        <v>46</v>
      </c>
      <c r="O56" s="9" t="s">
        <v>88</v>
      </c>
      <c r="P56" s="19">
        <v>45713</v>
      </c>
      <c r="Q56" s="20">
        <v>45713</v>
      </c>
      <c r="R56" s="21">
        <v>3266.27</v>
      </c>
      <c r="S56" s="21">
        <v>3255.27</v>
      </c>
      <c r="T56" s="21">
        <f t="shared" si="0"/>
        <v>11</v>
      </c>
      <c r="U56" s="22" t="s">
        <v>80</v>
      </c>
    </row>
    <row r="57" spans="1:21" s="23" customFormat="1" ht="42" customHeight="1" x14ac:dyDescent="0.25">
      <c r="A57" s="10" t="s">
        <v>38</v>
      </c>
      <c r="B57" s="10" t="s">
        <v>53</v>
      </c>
      <c r="C57" s="10" t="s">
        <v>87</v>
      </c>
      <c r="D57" s="10" t="s">
        <v>86</v>
      </c>
      <c r="E57" s="10" t="s">
        <v>85</v>
      </c>
      <c r="F57" s="10" t="s">
        <v>84</v>
      </c>
      <c r="G57" s="10" t="s">
        <v>83</v>
      </c>
      <c r="H57" s="10" t="s">
        <v>31</v>
      </c>
      <c r="I57" s="9" t="s">
        <v>82</v>
      </c>
      <c r="J57" s="10" t="s">
        <v>30</v>
      </c>
      <c r="K57" s="10" t="s">
        <v>29</v>
      </c>
      <c r="L57" s="10" t="s">
        <v>28</v>
      </c>
      <c r="M57" s="10" t="s">
        <v>27</v>
      </c>
      <c r="N57" s="10" t="s">
        <v>72</v>
      </c>
      <c r="O57" s="9" t="s">
        <v>81</v>
      </c>
      <c r="P57" s="19">
        <v>45714</v>
      </c>
      <c r="Q57" s="20">
        <v>45714</v>
      </c>
      <c r="R57" s="21">
        <v>1294.67</v>
      </c>
      <c r="S57" s="21">
        <v>500</v>
      </c>
      <c r="T57" s="21">
        <f t="shared" si="0"/>
        <v>794.67000000000007</v>
      </c>
      <c r="U57" s="22" t="s">
        <v>80</v>
      </c>
    </row>
    <row r="58" spans="1:21" s="23" customFormat="1" ht="42" customHeight="1" x14ac:dyDescent="0.25">
      <c r="A58" s="10" t="s">
        <v>38</v>
      </c>
      <c r="B58" s="10" t="s">
        <v>79</v>
      </c>
      <c r="C58" s="10" t="s">
        <v>78</v>
      </c>
      <c r="D58" s="10" t="s">
        <v>77</v>
      </c>
      <c r="E58" s="10" t="s">
        <v>76</v>
      </c>
      <c r="F58" s="10" t="s">
        <v>75</v>
      </c>
      <c r="G58" s="10" t="s">
        <v>74</v>
      </c>
      <c r="H58" s="10" t="s">
        <v>31</v>
      </c>
      <c r="I58" s="9" t="s">
        <v>73</v>
      </c>
      <c r="J58" s="10" t="s">
        <v>30</v>
      </c>
      <c r="K58" s="10" t="s">
        <v>29</v>
      </c>
      <c r="L58" s="10" t="s">
        <v>28</v>
      </c>
      <c r="M58" s="10" t="s">
        <v>27</v>
      </c>
      <c r="N58" s="10" t="s">
        <v>72</v>
      </c>
      <c r="O58" s="9" t="s">
        <v>71</v>
      </c>
      <c r="P58" s="19">
        <v>45715</v>
      </c>
      <c r="Q58" s="20">
        <v>45715</v>
      </c>
      <c r="R58" s="21">
        <v>1294.67</v>
      </c>
      <c r="S58" s="21">
        <v>546.5</v>
      </c>
      <c r="T58" s="21">
        <f t="shared" si="0"/>
        <v>748.17000000000007</v>
      </c>
      <c r="U58" s="22" t="s">
        <v>80</v>
      </c>
    </row>
    <row r="59" spans="1:21" s="23" customFormat="1" ht="42" customHeight="1" x14ac:dyDescent="0.25">
      <c r="A59" s="10" t="s">
        <v>38</v>
      </c>
      <c r="B59" s="10" t="s">
        <v>60</v>
      </c>
      <c r="C59" s="10" t="s">
        <v>59</v>
      </c>
      <c r="D59" s="10" t="s">
        <v>51</v>
      </c>
      <c r="E59" s="10" t="s">
        <v>58</v>
      </c>
      <c r="F59" s="10" t="s">
        <v>57</v>
      </c>
      <c r="G59" s="10" t="s">
        <v>56</v>
      </c>
      <c r="H59" s="10" t="s">
        <v>31</v>
      </c>
      <c r="I59" s="9" t="s">
        <v>70</v>
      </c>
      <c r="J59" s="10" t="s">
        <v>30</v>
      </c>
      <c r="K59" s="10" t="s">
        <v>29</v>
      </c>
      <c r="L59" s="10" t="s">
        <v>28</v>
      </c>
      <c r="M59" s="10" t="s">
        <v>69</v>
      </c>
      <c r="N59" s="10" t="s">
        <v>68</v>
      </c>
      <c r="O59" s="9" t="s">
        <v>67</v>
      </c>
      <c r="P59" s="19">
        <v>45715</v>
      </c>
      <c r="Q59" s="20">
        <v>45716</v>
      </c>
      <c r="R59" s="21">
        <v>9822</v>
      </c>
      <c r="S59" s="21">
        <v>6186.27</v>
      </c>
      <c r="T59" s="21">
        <f t="shared" si="0"/>
        <v>3635.7299999999996</v>
      </c>
      <c r="U59" s="22" t="s">
        <v>80</v>
      </c>
    </row>
    <row r="60" spans="1:21" s="23" customFormat="1" ht="42" customHeight="1" x14ac:dyDescent="0.25">
      <c r="A60" s="10" t="s">
        <v>38</v>
      </c>
      <c r="B60" s="10" t="s">
        <v>66</v>
      </c>
      <c r="C60" s="10" t="s">
        <v>52</v>
      </c>
      <c r="D60" s="10" t="s">
        <v>51</v>
      </c>
      <c r="E60" s="10" t="s">
        <v>65</v>
      </c>
      <c r="F60" s="10" t="s">
        <v>64</v>
      </c>
      <c r="G60" s="10" t="s">
        <v>63</v>
      </c>
      <c r="H60" s="10" t="s">
        <v>31</v>
      </c>
      <c r="I60" s="9" t="s">
        <v>62</v>
      </c>
      <c r="J60" s="10" t="s">
        <v>30</v>
      </c>
      <c r="K60" s="10" t="s">
        <v>29</v>
      </c>
      <c r="L60" s="10" t="s">
        <v>28</v>
      </c>
      <c r="M60" s="10" t="s">
        <v>27</v>
      </c>
      <c r="N60" s="10" t="s">
        <v>46</v>
      </c>
      <c r="O60" s="9" t="s">
        <v>61</v>
      </c>
      <c r="P60" s="19">
        <v>45716</v>
      </c>
      <c r="Q60" s="20">
        <v>45716</v>
      </c>
      <c r="R60" s="21">
        <v>800</v>
      </c>
      <c r="S60" s="21">
        <v>800</v>
      </c>
      <c r="T60" s="21">
        <f t="shared" si="0"/>
        <v>0</v>
      </c>
      <c r="U60" s="22" t="s">
        <v>80</v>
      </c>
    </row>
    <row r="61" spans="1:21" s="23" customFormat="1" ht="42" customHeight="1" x14ac:dyDescent="0.25">
      <c r="A61" s="10" t="s">
        <v>38</v>
      </c>
      <c r="B61" s="10" t="s">
        <v>60</v>
      </c>
      <c r="C61" s="10" t="s">
        <v>59</v>
      </c>
      <c r="D61" s="10" t="s">
        <v>51</v>
      </c>
      <c r="E61" s="10" t="s">
        <v>58</v>
      </c>
      <c r="F61" s="10" t="s">
        <v>57</v>
      </c>
      <c r="G61" s="10" t="s">
        <v>56</v>
      </c>
      <c r="H61" s="10" t="s">
        <v>31</v>
      </c>
      <c r="I61" s="9" t="s">
        <v>55</v>
      </c>
      <c r="J61" s="10" t="s">
        <v>30</v>
      </c>
      <c r="K61" s="10" t="s">
        <v>29</v>
      </c>
      <c r="L61" s="10" t="s">
        <v>28</v>
      </c>
      <c r="M61" s="10" t="s">
        <v>27</v>
      </c>
      <c r="N61" s="10" t="s">
        <v>46</v>
      </c>
      <c r="O61" s="9" t="s">
        <v>54</v>
      </c>
      <c r="P61" s="19">
        <v>45716</v>
      </c>
      <c r="Q61" s="20">
        <v>45716</v>
      </c>
      <c r="R61" s="21">
        <v>3815.73</v>
      </c>
      <c r="S61" s="21">
        <v>3147.07</v>
      </c>
      <c r="T61" s="21">
        <f t="shared" si="0"/>
        <v>668.65999999999985</v>
      </c>
      <c r="U61" s="22" t="s">
        <v>80</v>
      </c>
    </row>
    <row r="62" spans="1:21" s="23" customFormat="1" ht="42" customHeight="1" x14ac:dyDescent="0.25">
      <c r="A62" s="10" t="s">
        <v>38</v>
      </c>
      <c r="B62" s="10" t="s">
        <v>53</v>
      </c>
      <c r="C62" s="10" t="s">
        <v>52</v>
      </c>
      <c r="D62" s="10" t="s">
        <v>51</v>
      </c>
      <c r="E62" s="10" t="s">
        <v>50</v>
      </c>
      <c r="F62" s="10" t="s">
        <v>49</v>
      </c>
      <c r="G62" s="10" t="s">
        <v>48</v>
      </c>
      <c r="H62" s="10" t="s">
        <v>31</v>
      </c>
      <c r="I62" s="9" t="s">
        <v>47</v>
      </c>
      <c r="J62" s="10" t="s">
        <v>30</v>
      </c>
      <c r="K62" s="10" t="s">
        <v>29</v>
      </c>
      <c r="L62" s="10" t="s">
        <v>28</v>
      </c>
      <c r="M62" s="10" t="s">
        <v>27</v>
      </c>
      <c r="N62" s="10" t="s">
        <v>46</v>
      </c>
      <c r="O62" s="9" t="s">
        <v>45</v>
      </c>
      <c r="P62" s="19">
        <v>45716</v>
      </c>
      <c r="Q62" s="20">
        <v>45716</v>
      </c>
      <c r="R62" s="21">
        <v>800</v>
      </c>
      <c r="S62" s="21">
        <v>800</v>
      </c>
      <c r="T62" s="21">
        <f t="shared" si="0"/>
        <v>0</v>
      </c>
      <c r="U62" s="22" t="s">
        <v>80</v>
      </c>
    </row>
    <row r="63" spans="1:21" s="23" customFormat="1" ht="42" customHeight="1" x14ac:dyDescent="0.25">
      <c r="A63" s="10" t="s">
        <v>38</v>
      </c>
      <c r="B63" s="10" t="s">
        <v>44</v>
      </c>
      <c r="C63" s="10" t="s">
        <v>43</v>
      </c>
      <c r="D63" s="10" t="s">
        <v>35</v>
      </c>
      <c r="E63" s="10" t="s">
        <v>42</v>
      </c>
      <c r="F63" s="10" t="s">
        <v>41</v>
      </c>
      <c r="G63" s="10" t="s">
        <v>40</v>
      </c>
      <c r="H63" s="10" t="s">
        <v>31</v>
      </c>
      <c r="I63" s="9" t="s">
        <v>25</v>
      </c>
      <c r="J63" s="10" t="s">
        <v>30</v>
      </c>
      <c r="K63" s="10" t="s">
        <v>29</v>
      </c>
      <c r="L63" s="10" t="s">
        <v>28</v>
      </c>
      <c r="M63" s="10" t="s">
        <v>27</v>
      </c>
      <c r="N63" s="10" t="s">
        <v>26</v>
      </c>
      <c r="O63" s="9" t="s">
        <v>39</v>
      </c>
      <c r="P63" s="19">
        <v>45716</v>
      </c>
      <c r="Q63" s="20">
        <v>45717</v>
      </c>
      <c r="R63" s="21">
        <v>4100</v>
      </c>
      <c r="S63" s="21">
        <v>3156.09</v>
      </c>
      <c r="T63" s="21">
        <f t="shared" si="0"/>
        <v>943.90999999999985</v>
      </c>
      <c r="U63" s="22" t="s">
        <v>80</v>
      </c>
    </row>
    <row r="64" spans="1:21" s="23" customFormat="1" ht="42" customHeight="1" x14ac:dyDescent="0.25">
      <c r="A64" s="10" t="s">
        <v>38</v>
      </c>
      <c r="B64" s="10" t="s">
        <v>37</v>
      </c>
      <c r="C64" s="10" t="s">
        <v>36</v>
      </c>
      <c r="D64" s="10" t="s">
        <v>35</v>
      </c>
      <c r="E64" s="10" t="s">
        <v>34</v>
      </c>
      <c r="F64" s="10" t="s">
        <v>33</v>
      </c>
      <c r="G64" s="10" t="s">
        <v>32</v>
      </c>
      <c r="H64" s="10" t="s">
        <v>31</v>
      </c>
      <c r="I64" s="9" t="s">
        <v>25</v>
      </c>
      <c r="J64" s="10" t="s">
        <v>30</v>
      </c>
      <c r="K64" s="10" t="s">
        <v>29</v>
      </c>
      <c r="L64" s="10" t="s">
        <v>28</v>
      </c>
      <c r="M64" s="10" t="s">
        <v>27</v>
      </c>
      <c r="N64" s="10" t="s">
        <v>26</v>
      </c>
      <c r="O64" s="9" t="s">
        <v>25</v>
      </c>
      <c r="P64" s="19">
        <v>45716</v>
      </c>
      <c r="Q64" s="20">
        <v>45717</v>
      </c>
      <c r="R64" s="21">
        <v>9822.59</v>
      </c>
      <c r="S64" s="21">
        <v>6091.46</v>
      </c>
      <c r="T64" s="21">
        <f t="shared" si="0"/>
        <v>3731.13</v>
      </c>
      <c r="U64" s="22" t="s">
        <v>80</v>
      </c>
    </row>
    <row r="90" spans="11:26" ht="15.75" x14ac:dyDescent="0.25">
      <c r="K90" s="60"/>
      <c r="L90" s="108" t="s">
        <v>496</v>
      </c>
      <c r="M90" s="108"/>
      <c r="N90" s="108"/>
      <c r="O90" s="108"/>
      <c r="P90" s="108"/>
      <c r="Q90" s="108"/>
      <c r="R90" s="108"/>
      <c r="S90" s="108"/>
      <c r="T90" s="108"/>
      <c r="U90" s="108"/>
      <c r="V90" s="108"/>
      <c r="W90" s="108"/>
      <c r="X90" s="108"/>
      <c r="Y90" s="108"/>
      <c r="Z90" s="108"/>
    </row>
    <row r="91" spans="11:26" ht="28.5" x14ac:dyDescent="0.25">
      <c r="K91" s="60"/>
      <c r="L91" s="41" t="s">
        <v>497</v>
      </c>
      <c r="M91" s="41" t="s">
        <v>498</v>
      </c>
      <c r="N91" s="41" t="s">
        <v>499</v>
      </c>
      <c r="O91" s="41" t="s">
        <v>500</v>
      </c>
      <c r="P91" s="41" t="s">
        <v>501</v>
      </c>
      <c r="Q91" s="41" t="s">
        <v>502</v>
      </c>
      <c r="R91" s="41" t="s">
        <v>503</v>
      </c>
      <c r="S91" s="41" t="s">
        <v>504</v>
      </c>
      <c r="T91" s="41" t="s">
        <v>505</v>
      </c>
      <c r="U91" s="41" t="s">
        <v>506</v>
      </c>
      <c r="V91" s="41" t="s">
        <v>507</v>
      </c>
      <c r="W91" s="41" t="s">
        <v>508</v>
      </c>
      <c r="X91" s="41" t="s">
        <v>509</v>
      </c>
      <c r="Y91" s="41" t="s">
        <v>510</v>
      </c>
      <c r="Z91" s="41" t="s">
        <v>511</v>
      </c>
    </row>
    <row r="92" spans="11:26" ht="62.25" customHeight="1" x14ac:dyDescent="0.25">
      <c r="K92" s="55">
        <v>1</v>
      </c>
      <c r="L92" s="56" t="s">
        <v>533</v>
      </c>
      <c r="M92" s="42" t="s">
        <v>513</v>
      </c>
      <c r="N92" s="43">
        <v>45693</v>
      </c>
      <c r="O92" s="42" t="s">
        <v>518</v>
      </c>
      <c r="P92" s="42" t="s">
        <v>557</v>
      </c>
      <c r="Q92" s="44">
        <v>0</v>
      </c>
      <c r="R92" s="44">
        <v>4767.24</v>
      </c>
      <c r="S92" s="44">
        <v>1407</v>
      </c>
      <c r="T92" s="44">
        <v>35</v>
      </c>
      <c r="U92" s="44">
        <v>762.76</v>
      </c>
      <c r="V92" s="44">
        <f>R92+S92+T92+U92</f>
        <v>6972</v>
      </c>
      <c r="W92" s="43">
        <v>45693.666666666664</v>
      </c>
      <c r="X92" s="43">
        <v>45694.958333333336</v>
      </c>
      <c r="Y92" s="42" t="s">
        <v>558</v>
      </c>
      <c r="Z92" s="45" t="s">
        <v>559</v>
      </c>
    </row>
    <row r="93" spans="11:26" x14ac:dyDescent="0.25">
      <c r="K93" s="111">
        <v>2</v>
      </c>
      <c r="L93" s="104" t="s">
        <v>539</v>
      </c>
      <c r="M93" s="42" t="s">
        <v>513</v>
      </c>
      <c r="N93" s="43">
        <v>45702</v>
      </c>
      <c r="O93" s="42" t="s">
        <v>518</v>
      </c>
      <c r="P93" s="42">
        <v>862</v>
      </c>
      <c r="Q93" s="44">
        <v>550</v>
      </c>
      <c r="R93" s="44">
        <v>2829.12</v>
      </c>
      <c r="S93" s="44">
        <v>0</v>
      </c>
      <c r="T93" s="44">
        <v>0</v>
      </c>
      <c r="U93" s="44">
        <v>626.88</v>
      </c>
      <c r="V93" s="44">
        <v>4006</v>
      </c>
      <c r="W93" s="43">
        <v>45700</v>
      </c>
      <c r="X93" s="43">
        <v>45702</v>
      </c>
      <c r="Y93" s="104" t="s">
        <v>560</v>
      </c>
      <c r="Z93" s="106" t="s">
        <v>561</v>
      </c>
    </row>
    <row r="94" spans="11:26" x14ac:dyDescent="0.25">
      <c r="K94" s="112"/>
      <c r="L94" s="105"/>
      <c r="M94" s="42" t="s">
        <v>529</v>
      </c>
      <c r="N94" s="43">
        <v>45702</v>
      </c>
      <c r="O94" s="42" t="s">
        <v>562</v>
      </c>
      <c r="P94" s="42">
        <v>131263007</v>
      </c>
      <c r="Q94" s="44">
        <v>0</v>
      </c>
      <c r="R94" s="44">
        <v>237.06</v>
      </c>
      <c r="S94" s="44">
        <v>743.34</v>
      </c>
      <c r="T94" s="44">
        <v>293.81</v>
      </c>
      <c r="U94" s="44">
        <v>84.94</v>
      </c>
      <c r="V94" s="44">
        <f>R94+S94+T94+U94</f>
        <v>1359.15</v>
      </c>
      <c r="W94" s="43">
        <v>45702</v>
      </c>
      <c r="X94" s="43">
        <v>45703</v>
      </c>
      <c r="Y94" s="105"/>
      <c r="Z94" s="107"/>
    </row>
    <row r="95" spans="11:26" ht="141.75" customHeight="1" x14ac:dyDescent="0.25">
      <c r="K95" s="55">
        <v>3</v>
      </c>
      <c r="L95" s="57" t="s">
        <v>539</v>
      </c>
      <c r="M95" s="42" t="s">
        <v>529</v>
      </c>
      <c r="N95" s="43">
        <v>45715</v>
      </c>
      <c r="O95" s="42" t="s">
        <v>518</v>
      </c>
      <c r="P95" s="42">
        <v>131960504</v>
      </c>
      <c r="Q95" s="44">
        <v>0</v>
      </c>
      <c r="R95" s="44">
        <v>2473.92</v>
      </c>
      <c r="S95" s="44">
        <v>1438.88</v>
      </c>
      <c r="T95" s="44">
        <v>0</v>
      </c>
      <c r="U95" s="44">
        <v>395.82</v>
      </c>
      <c r="V95" s="44">
        <f>R95+S95+T95+U95</f>
        <v>4308.62</v>
      </c>
      <c r="W95" s="43">
        <v>45715</v>
      </c>
      <c r="X95" s="43">
        <v>45716</v>
      </c>
      <c r="Y95" s="42" t="s">
        <v>563</v>
      </c>
      <c r="Z95" s="45" t="s">
        <v>564</v>
      </c>
    </row>
  </sheetData>
  <mergeCells count="6">
    <mergeCell ref="B3:U3"/>
    <mergeCell ref="L90:Z90"/>
    <mergeCell ref="K93:K94"/>
    <mergeCell ref="L93:L94"/>
    <mergeCell ref="Y93:Y94"/>
    <mergeCell ref="Z93:Z9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80E8-87E2-472E-B2B1-586363474E2C}">
  <dimension ref="A1:IQ100"/>
  <sheetViews>
    <sheetView topLeftCell="E1" zoomScale="60" zoomScaleNormal="60" workbookViewId="0">
      <selection activeCell="B3" sqref="B3:U3"/>
    </sheetView>
  </sheetViews>
  <sheetFormatPr baseColWidth="10" defaultColWidth="12.28515625" defaultRowHeight="15" x14ac:dyDescent="0.25"/>
  <cols>
    <col min="1" max="1" width="21.7109375" style="53" customWidth="1"/>
    <col min="2" max="3" width="21.7109375" style="36" customWidth="1"/>
    <col min="4" max="4" width="21.7109375" style="35" customWidth="1"/>
    <col min="5" max="5" width="21.7109375" style="34" customWidth="1"/>
    <col min="6" max="7" width="21.7109375" style="29" customWidth="1"/>
    <col min="8" max="8" width="21.7109375" style="33" customWidth="1"/>
    <col min="9" max="9" width="42.7109375" style="29" customWidth="1"/>
    <col min="10" max="14" width="21.7109375" style="29" customWidth="1"/>
    <col min="15" max="15" width="63.7109375" style="32" customWidth="1"/>
    <col min="16" max="16" width="21.7109375" style="31" customWidth="1"/>
    <col min="17" max="17" width="54.140625" style="31" customWidth="1"/>
    <col min="18" max="18" width="21.7109375" style="31" customWidth="1"/>
    <col min="19" max="21" width="21.7109375" style="30" customWidth="1"/>
    <col min="22" max="16384" width="12.28515625" style="29"/>
  </cols>
  <sheetData>
    <row r="1" spans="1:251" x14ac:dyDescent="0.15">
      <c r="A1" s="52"/>
      <c r="B1" s="38"/>
      <c r="C1" s="38"/>
      <c r="D1" s="38"/>
      <c r="E1" s="38"/>
      <c r="F1" s="38"/>
      <c r="G1" s="38"/>
      <c r="H1" s="38"/>
      <c r="I1" s="38"/>
      <c r="J1" s="38"/>
      <c r="K1" s="38"/>
      <c r="L1" s="38"/>
      <c r="M1" s="38"/>
      <c r="N1" s="38"/>
      <c r="O1" s="40"/>
      <c r="P1" s="38"/>
      <c r="Q1" s="38"/>
      <c r="R1" s="38"/>
      <c r="S1" s="39"/>
      <c r="T1" s="39"/>
      <c r="U1" s="38"/>
    </row>
    <row r="2" spans="1:251" ht="82.5" customHeight="1" x14ac:dyDescent="0.15">
      <c r="A2" s="52"/>
      <c r="B2" s="38"/>
      <c r="C2" s="38"/>
      <c r="D2" s="38"/>
      <c r="E2" s="38"/>
      <c r="F2" s="38"/>
      <c r="G2" s="38"/>
      <c r="H2" s="38"/>
      <c r="I2" s="38"/>
      <c r="J2" s="38"/>
      <c r="K2" s="38"/>
      <c r="L2" s="38"/>
      <c r="M2" s="38"/>
      <c r="N2" s="38"/>
      <c r="O2" s="40"/>
      <c r="P2" s="38"/>
      <c r="Q2" s="38"/>
      <c r="R2" s="38"/>
      <c r="S2" s="39"/>
      <c r="T2" s="39"/>
      <c r="U2" s="38"/>
    </row>
    <row r="3" spans="1:251" ht="17.25" customHeight="1" x14ac:dyDescent="0.15">
      <c r="B3" s="113" t="s">
        <v>495</v>
      </c>
      <c r="C3" s="113"/>
      <c r="D3" s="113"/>
      <c r="E3" s="113"/>
      <c r="F3" s="113"/>
      <c r="G3" s="113"/>
      <c r="H3" s="113"/>
      <c r="I3" s="113"/>
      <c r="J3" s="113"/>
      <c r="K3" s="113"/>
      <c r="L3" s="113"/>
      <c r="M3" s="113"/>
      <c r="N3" s="113"/>
      <c r="O3" s="113"/>
      <c r="P3" s="113"/>
      <c r="Q3" s="113"/>
      <c r="R3" s="113"/>
      <c r="S3" s="113"/>
      <c r="T3" s="113"/>
      <c r="U3" s="113"/>
    </row>
    <row r="4" spans="1:251" s="34" customFormat="1" ht="75" x14ac:dyDescent="0.15">
      <c r="A4" s="14" t="s">
        <v>23</v>
      </c>
      <c r="B4" s="14" t="s">
        <v>22</v>
      </c>
      <c r="C4" s="14" t="s">
        <v>21</v>
      </c>
      <c r="D4" s="14" t="s">
        <v>20</v>
      </c>
      <c r="E4" s="14" t="s">
        <v>19</v>
      </c>
      <c r="F4" s="14" t="s">
        <v>18</v>
      </c>
      <c r="G4" s="14" t="s">
        <v>17</v>
      </c>
      <c r="H4" s="14" t="s">
        <v>16</v>
      </c>
      <c r="I4" s="24" t="s">
        <v>15</v>
      </c>
      <c r="J4" s="14" t="s">
        <v>14</v>
      </c>
      <c r="K4" s="14" t="s">
        <v>13</v>
      </c>
      <c r="L4" s="14" t="s">
        <v>12</v>
      </c>
      <c r="M4" s="14" t="s">
        <v>11</v>
      </c>
      <c r="N4" s="14" t="s">
        <v>10</v>
      </c>
      <c r="O4" s="24" t="s">
        <v>9</v>
      </c>
      <c r="P4" s="13" t="s">
        <v>8</v>
      </c>
      <c r="Q4" s="13" t="s">
        <v>7</v>
      </c>
      <c r="R4" s="12" t="s">
        <v>6</v>
      </c>
      <c r="S4" s="12" t="s">
        <v>5</v>
      </c>
      <c r="T4" s="12" t="s">
        <v>4</v>
      </c>
      <c r="U4" s="12" t="s">
        <v>3</v>
      </c>
      <c r="V4" s="37" t="s">
        <v>2</v>
      </c>
      <c r="W4" s="37" t="s">
        <v>2</v>
      </c>
      <c r="X4" s="37" t="s">
        <v>2</v>
      </c>
      <c r="Y4" s="37" t="s">
        <v>2</v>
      </c>
      <c r="Z4" s="37" t="s">
        <v>2</v>
      </c>
      <c r="AA4" s="37" t="s">
        <v>2</v>
      </c>
      <c r="AB4" s="37" t="s">
        <v>2</v>
      </c>
      <c r="AC4" s="37" t="s">
        <v>2</v>
      </c>
      <c r="AD4" s="37" t="s">
        <v>2</v>
      </c>
      <c r="AE4" s="37" t="s">
        <v>2</v>
      </c>
      <c r="AF4" s="37" t="s">
        <v>2</v>
      </c>
      <c r="AG4" s="37" t="s">
        <v>2</v>
      </c>
      <c r="AH4" s="37" t="s">
        <v>2</v>
      </c>
      <c r="AI4" s="37" t="s">
        <v>2</v>
      </c>
      <c r="AJ4" s="37" t="s">
        <v>2</v>
      </c>
      <c r="AK4" s="37" t="s">
        <v>2</v>
      </c>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row>
    <row r="5" spans="1:251" s="23" customFormat="1" ht="42" customHeight="1" x14ac:dyDescent="0.25">
      <c r="A5" s="10" t="s">
        <v>38</v>
      </c>
      <c r="B5" s="10" t="s">
        <v>115</v>
      </c>
      <c r="C5" s="10" t="s">
        <v>114</v>
      </c>
      <c r="D5" s="10" t="s">
        <v>113</v>
      </c>
      <c r="E5" s="10" t="s">
        <v>159</v>
      </c>
      <c r="F5" s="10" t="s">
        <v>158</v>
      </c>
      <c r="G5" s="10" t="s">
        <v>157</v>
      </c>
      <c r="H5" s="10" t="s">
        <v>31</v>
      </c>
      <c r="I5" s="9" t="s">
        <v>494</v>
      </c>
      <c r="J5" s="10" t="s">
        <v>30</v>
      </c>
      <c r="K5" s="10">
        <v>0</v>
      </c>
      <c r="L5" s="10" t="s">
        <v>28</v>
      </c>
      <c r="M5" s="10" t="s">
        <v>27</v>
      </c>
      <c r="N5" s="10" t="s">
        <v>193</v>
      </c>
      <c r="O5" s="9" t="s">
        <v>493</v>
      </c>
      <c r="P5" s="19">
        <v>45719</v>
      </c>
      <c r="Q5" s="20">
        <v>45720</v>
      </c>
      <c r="R5" s="21">
        <v>8918</v>
      </c>
      <c r="S5" s="21">
        <v>8342.6200000000008</v>
      </c>
      <c r="T5" s="21">
        <v>575.3799999999992</v>
      </c>
      <c r="U5" s="22" t="s">
        <v>80</v>
      </c>
    </row>
    <row r="6" spans="1:251" s="23" customFormat="1" ht="42" customHeight="1" x14ac:dyDescent="0.25">
      <c r="A6" s="10" t="s">
        <v>38</v>
      </c>
      <c r="B6" s="10" t="s">
        <v>60</v>
      </c>
      <c r="C6" s="10" t="s">
        <v>59</v>
      </c>
      <c r="D6" s="10" t="s">
        <v>51</v>
      </c>
      <c r="E6" s="10" t="s">
        <v>149</v>
      </c>
      <c r="F6" s="10" t="s">
        <v>148</v>
      </c>
      <c r="G6" s="10" t="s">
        <v>147</v>
      </c>
      <c r="H6" s="10" t="s">
        <v>31</v>
      </c>
      <c r="I6" s="9" t="s">
        <v>492</v>
      </c>
      <c r="J6" s="10" t="s">
        <v>30</v>
      </c>
      <c r="K6" s="10">
        <v>0</v>
      </c>
      <c r="L6" s="10" t="s">
        <v>28</v>
      </c>
      <c r="M6" s="10" t="s">
        <v>27</v>
      </c>
      <c r="N6" s="10" t="s">
        <v>26</v>
      </c>
      <c r="O6" s="9" t="s">
        <v>491</v>
      </c>
      <c r="P6" s="19">
        <v>45722</v>
      </c>
      <c r="Q6" s="20">
        <v>45723</v>
      </c>
      <c r="R6" s="21">
        <v>7222.91</v>
      </c>
      <c r="S6" s="21">
        <v>4717.32</v>
      </c>
      <c r="T6" s="21">
        <v>2505.59</v>
      </c>
      <c r="U6" s="22" t="s">
        <v>80</v>
      </c>
    </row>
    <row r="7" spans="1:251" s="23" customFormat="1" ht="42" customHeight="1" x14ac:dyDescent="0.25">
      <c r="A7" s="10" t="s">
        <v>38</v>
      </c>
      <c r="B7" s="10" t="s">
        <v>278</v>
      </c>
      <c r="C7" s="10" t="s">
        <v>242</v>
      </c>
      <c r="D7" s="10" t="s">
        <v>51</v>
      </c>
      <c r="E7" s="10" t="s">
        <v>279</v>
      </c>
      <c r="F7" s="10" t="s">
        <v>280</v>
      </c>
      <c r="G7" s="10" t="s">
        <v>281</v>
      </c>
      <c r="H7" s="10" t="s">
        <v>31</v>
      </c>
      <c r="I7" s="9" t="s">
        <v>490</v>
      </c>
      <c r="J7" s="10" t="s">
        <v>30</v>
      </c>
      <c r="K7" s="10">
        <v>0</v>
      </c>
      <c r="L7" s="10" t="s">
        <v>28</v>
      </c>
      <c r="M7" s="10" t="s">
        <v>27</v>
      </c>
      <c r="N7" s="10" t="s">
        <v>26</v>
      </c>
      <c r="O7" s="9" t="s">
        <v>489</v>
      </c>
      <c r="P7" s="19">
        <v>45722</v>
      </c>
      <c r="Q7" s="20">
        <v>45723</v>
      </c>
      <c r="R7" s="21">
        <v>3400</v>
      </c>
      <c r="S7" s="21">
        <v>3035.5</v>
      </c>
      <c r="T7" s="21">
        <v>364.5</v>
      </c>
      <c r="U7" s="22" t="s">
        <v>80</v>
      </c>
    </row>
    <row r="8" spans="1:251" s="23" customFormat="1" ht="42" customHeight="1" x14ac:dyDescent="0.25">
      <c r="A8" s="10" t="s">
        <v>38</v>
      </c>
      <c r="B8" s="10" t="s">
        <v>488</v>
      </c>
      <c r="C8" s="10" t="s">
        <v>487</v>
      </c>
      <c r="D8" s="10" t="s">
        <v>486</v>
      </c>
      <c r="E8" s="10" t="s">
        <v>485</v>
      </c>
      <c r="F8" s="10" t="s">
        <v>484</v>
      </c>
      <c r="G8" s="10" t="s">
        <v>231</v>
      </c>
      <c r="H8" s="10" t="s">
        <v>31</v>
      </c>
      <c r="I8" s="9" t="s">
        <v>483</v>
      </c>
      <c r="J8" s="10" t="s">
        <v>30</v>
      </c>
      <c r="K8" s="10">
        <v>0</v>
      </c>
      <c r="L8" s="10" t="s">
        <v>28</v>
      </c>
      <c r="M8" s="10" t="s">
        <v>27</v>
      </c>
      <c r="N8" s="10" t="s">
        <v>26</v>
      </c>
      <c r="O8" s="9" t="s">
        <v>482</v>
      </c>
      <c r="P8" s="19">
        <v>45722</v>
      </c>
      <c r="Q8" s="20">
        <v>45723</v>
      </c>
      <c r="R8" s="21">
        <v>5386.8</v>
      </c>
      <c r="S8" s="21">
        <v>4585.71</v>
      </c>
      <c r="T8" s="21">
        <v>801.09000000000015</v>
      </c>
      <c r="U8" s="22" t="s">
        <v>80</v>
      </c>
    </row>
    <row r="9" spans="1:251" s="23" customFormat="1" ht="42" customHeight="1" x14ac:dyDescent="0.25">
      <c r="A9" s="10" t="s">
        <v>38</v>
      </c>
      <c r="B9" s="10" t="s">
        <v>53</v>
      </c>
      <c r="C9" s="10" t="s">
        <v>52</v>
      </c>
      <c r="D9" s="10" t="s">
        <v>51</v>
      </c>
      <c r="E9" s="10" t="s">
        <v>50</v>
      </c>
      <c r="F9" s="10" t="s">
        <v>49</v>
      </c>
      <c r="G9" s="10" t="s">
        <v>48</v>
      </c>
      <c r="H9" s="10" t="s">
        <v>31</v>
      </c>
      <c r="I9" s="9" t="s">
        <v>479</v>
      </c>
      <c r="J9" s="10" t="s">
        <v>30</v>
      </c>
      <c r="K9" s="10">
        <v>0</v>
      </c>
      <c r="L9" s="10" t="s">
        <v>28</v>
      </c>
      <c r="M9" s="10" t="s">
        <v>27</v>
      </c>
      <c r="N9" s="10" t="s">
        <v>26</v>
      </c>
      <c r="O9" s="9" t="s">
        <v>481</v>
      </c>
      <c r="P9" s="19">
        <v>45722</v>
      </c>
      <c r="Q9" s="20">
        <v>45722</v>
      </c>
      <c r="R9" s="21">
        <v>3972.91</v>
      </c>
      <c r="S9" s="21">
        <v>3925.93</v>
      </c>
      <c r="T9" s="21">
        <v>46.980000000000018</v>
      </c>
      <c r="U9" s="22" t="s">
        <v>80</v>
      </c>
    </row>
    <row r="10" spans="1:251" s="23" customFormat="1" ht="42" customHeight="1" x14ac:dyDescent="0.25">
      <c r="A10" s="10" t="s">
        <v>38</v>
      </c>
      <c r="B10" s="10" t="s">
        <v>66</v>
      </c>
      <c r="C10" s="10" t="s">
        <v>52</v>
      </c>
      <c r="D10" s="10" t="s">
        <v>51</v>
      </c>
      <c r="E10" s="10" t="s">
        <v>65</v>
      </c>
      <c r="F10" s="10" t="s">
        <v>64</v>
      </c>
      <c r="G10" s="10" t="s">
        <v>63</v>
      </c>
      <c r="H10" s="10" t="s">
        <v>31</v>
      </c>
      <c r="I10" s="9" t="s">
        <v>479</v>
      </c>
      <c r="J10" s="10" t="s">
        <v>30</v>
      </c>
      <c r="K10" s="10">
        <v>0</v>
      </c>
      <c r="L10" s="10" t="s">
        <v>28</v>
      </c>
      <c r="M10" s="10" t="s">
        <v>27</v>
      </c>
      <c r="N10" s="10" t="s">
        <v>26</v>
      </c>
      <c r="O10" s="9" t="s">
        <v>480</v>
      </c>
      <c r="P10" s="19">
        <v>45722</v>
      </c>
      <c r="Q10" s="20">
        <v>45722</v>
      </c>
      <c r="R10" s="21">
        <v>800</v>
      </c>
      <c r="S10" s="21">
        <v>800</v>
      </c>
      <c r="T10" s="21">
        <v>0</v>
      </c>
      <c r="U10" s="22" t="s">
        <v>80</v>
      </c>
    </row>
    <row r="11" spans="1:251" s="23" customFormat="1" ht="42" customHeight="1" x14ac:dyDescent="0.25">
      <c r="A11" s="10" t="s">
        <v>38</v>
      </c>
      <c r="B11" s="10" t="s">
        <v>60</v>
      </c>
      <c r="C11" s="10" t="s">
        <v>59</v>
      </c>
      <c r="D11" s="10" t="s">
        <v>51</v>
      </c>
      <c r="E11" s="10" t="s">
        <v>58</v>
      </c>
      <c r="F11" s="10" t="s">
        <v>57</v>
      </c>
      <c r="G11" s="10" t="s">
        <v>56</v>
      </c>
      <c r="H11" s="10" t="s">
        <v>31</v>
      </c>
      <c r="I11" s="9" t="s">
        <v>479</v>
      </c>
      <c r="J11" s="10" t="s">
        <v>30</v>
      </c>
      <c r="K11" s="10">
        <v>0</v>
      </c>
      <c r="L11" s="10" t="s">
        <v>28</v>
      </c>
      <c r="M11" s="10" t="s">
        <v>27</v>
      </c>
      <c r="N11" s="10" t="s">
        <v>26</v>
      </c>
      <c r="O11" s="9" t="s">
        <v>478</v>
      </c>
      <c r="P11" s="19">
        <v>45722</v>
      </c>
      <c r="Q11" s="20">
        <v>45722</v>
      </c>
      <c r="R11" s="21">
        <v>4672.91</v>
      </c>
      <c r="S11" s="21">
        <v>2663.96</v>
      </c>
      <c r="T11" s="21">
        <v>2008.9499999999998</v>
      </c>
      <c r="U11" s="22" t="s">
        <v>80</v>
      </c>
    </row>
    <row r="12" spans="1:251" s="23" customFormat="1" ht="42" customHeight="1" x14ac:dyDescent="0.25">
      <c r="A12" s="10" t="s">
        <v>38</v>
      </c>
      <c r="B12" s="10" t="s">
        <v>104</v>
      </c>
      <c r="C12" s="10" t="s">
        <v>103</v>
      </c>
      <c r="D12" s="10" t="s">
        <v>51</v>
      </c>
      <c r="E12" s="10" t="s">
        <v>102</v>
      </c>
      <c r="F12" s="10" t="s">
        <v>101</v>
      </c>
      <c r="G12" s="10" t="s">
        <v>100</v>
      </c>
      <c r="H12" s="10" t="s">
        <v>31</v>
      </c>
      <c r="I12" s="9" t="s">
        <v>477</v>
      </c>
      <c r="J12" s="10" t="s">
        <v>30</v>
      </c>
      <c r="K12" s="10">
        <v>0</v>
      </c>
      <c r="L12" s="10" t="s">
        <v>28</v>
      </c>
      <c r="M12" s="10" t="s">
        <v>27</v>
      </c>
      <c r="N12" s="10" t="s">
        <v>26</v>
      </c>
      <c r="O12" s="9" t="s">
        <v>476</v>
      </c>
      <c r="P12" s="19">
        <v>45722</v>
      </c>
      <c r="Q12" s="20">
        <v>45722</v>
      </c>
      <c r="R12" s="21">
        <v>1000</v>
      </c>
      <c r="S12" s="21">
        <v>891</v>
      </c>
      <c r="T12" s="21">
        <v>109</v>
      </c>
      <c r="U12" s="22" t="s">
        <v>80</v>
      </c>
    </row>
    <row r="13" spans="1:251" s="23" customFormat="1" ht="42" customHeight="1" x14ac:dyDescent="0.25">
      <c r="A13" s="10" t="s">
        <v>38</v>
      </c>
      <c r="B13" s="10" t="s">
        <v>60</v>
      </c>
      <c r="C13" s="10" t="s">
        <v>59</v>
      </c>
      <c r="D13" s="10" t="s">
        <v>51</v>
      </c>
      <c r="E13" s="10" t="s">
        <v>58</v>
      </c>
      <c r="F13" s="10" t="s">
        <v>57</v>
      </c>
      <c r="G13" s="10" t="s">
        <v>56</v>
      </c>
      <c r="H13" s="10" t="s">
        <v>31</v>
      </c>
      <c r="I13" s="9" t="s">
        <v>475</v>
      </c>
      <c r="J13" s="10" t="s">
        <v>30</v>
      </c>
      <c r="K13" s="10">
        <v>0</v>
      </c>
      <c r="L13" s="10" t="s">
        <v>28</v>
      </c>
      <c r="M13" s="10" t="s">
        <v>69</v>
      </c>
      <c r="N13" s="10" t="s">
        <v>68</v>
      </c>
      <c r="O13" s="9" t="s">
        <v>474</v>
      </c>
      <c r="P13" s="19">
        <v>45723</v>
      </c>
      <c r="Q13" s="20">
        <v>45725</v>
      </c>
      <c r="R13" s="21">
        <v>12572</v>
      </c>
      <c r="S13" s="21">
        <v>9372.31</v>
      </c>
      <c r="T13" s="21">
        <v>3199.6900000000005</v>
      </c>
      <c r="U13" s="22" t="s">
        <v>80</v>
      </c>
    </row>
    <row r="14" spans="1:251" s="23" customFormat="1" ht="42" customHeight="1" x14ac:dyDescent="0.25">
      <c r="A14" s="10" t="s">
        <v>38</v>
      </c>
      <c r="B14" s="10" t="s">
        <v>115</v>
      </c>
      <c r="C14" s="10" t="s">
        <v>114</v>
      </c>
      <c r="D14" s="10" t="s">
        <v>113</v>
      </c>
      <c r="E14" s="10" t="s">
        <v>112</v>
      </c>
      <c r="F14" s="10" t="s">
        <v>111</v>
      </c>
      <c r="G14" s="10" t="s">
        <v>110</v>
      </c>
      <c r="H14" s="10" t="s">
        <v>31</v>
      </c>
      <c r="I14" s="9" t="s">
        <v>109</v>
      </c>
      <c r="J14" s="10" t="s">
        <v>30</v>
      </c>
      <c r="K14" s="10">
        <v>0</v>
      </c>
      <c r="L14" s="10" t="s">
        <v>28</v>
      </c>
      <c r="M14" s="10" t="s">
        <v>27</v>
      </c>
      <c r="N14" s="10" t="s">
        <v>97</v>
      </c>
      <c r="O14" s="9" t="s">
        <v>473</v>
      </c>
      <c r="P14" s="19">
        <v>45726</v>
      </c>
      <c r="Q14" s="20">
        <v>45729</v>
      </c>
      <c r="R14" s="21">
        <v>29014.81</v>
      </c>
      <c r="S14" s="21">
        <v>27314.87</v>
      </c>
      <c r="T14" s="21">
        <v>1699.9400000000023</v>
      </c>
      <c r="U14" s="22" t="s">
        <v>80</v>
      </c>
    </row>
    <row r="15" spans="1:251" s="23" customFormat="1" ht="42" customHeight="1" x14ac:dyDescent="0.25">
      <c r="A15" s="10" t="s">
        <v>38</v>
      </c>
      <c r="B15" s="10" t="s">
        <v>115</v>
      </c>
      <c r="C15" s="10" t="s">
        <v>114</v>
      </c>
      <c r="D15" s="10" t="s">
        <v>113</v>
      </c>
      <c r="E15" s="10" t="s">
        <v>159</v>
      </c>
      <c r="F15" s="10" t="s">
        <v>158</v>
      </c>
      <c r="G15" s="10" t="s">
        <v>157</v>
      </c>
      <c r="H15" s="10" t="s">
        <v>31</v>
      </c>
      <c r="I15" s="9" t="s">
        <v>109</v>
      </c>
      <c r="J15" s="10" t="s">
        <v>30</v>
      </c>
      <c r="K15" s="10">
        <v>0</v>
      </c>
      <c r="L15" s="10" t="s">
        <v>28</v>
      </c>
      <c r="M15" s="10" t="s">
        <v>27</v>
      </c>
      <c r="N15" s="10" t="s">
        <v>97</v>
      </c>
      <c r="O15" s="9" t="s">
        <v>472</v>
      </c>
      <c r="P15" s="19">
        <v>45726</v>
      </c>
      <c r="Q15" s="20">
        <v>45729</v>
      </c>
      <c r="R15" s="21">
        <v>7100</v>
      </c>
      <c r="S15" s="21">
        <v>5879.49</v>
      </c>
      <c r="T15" s="21">
        <v>1220.5100000000002</v>
      </c>
      <c r="U15" s="22" t="s">
        <v>80</v>
      </c>
    </row>
    <row r="16" spans="1:251" s="23" customFormat="1" ht="42" customHeight="1" x14ac:dyDescent="0.25">
      <c r="A16" s="10" t="s">
        <v>38</v>
      </c>
      <c r="B16" s="10" t="s">
        <v>199</v>
      </c>
      <c r="C16" s="10" t="s">
        <v>52</v>
      </c>
      <c r="D16" s="10" t="s">
        <v>113</v>
      </c>
      <c r="E16" s="10" t="s">
        <v>198</v>
      </c>
      <c r="F16" s="10" t="s">
        <v>197</v>
      </c>
      <c r="G16" s="10" t="s">
        <v>196</v>
      </c>
      <c r="H16" s="10" t="s">
        <v>31</v>
      </c>
      <c r="I16" s="9" t="s">
        <v>450</v>
      </c>
      <c r="J16" s="10" t="s">
        <v>30</v>
      </c>
      <c r="K16" s="10">
        <v>0</v>
      </c>
      <c r="L16" s="10" t="s">
        <v>28</v>
      </c>
      <c r="M16" s="10" t="s">
        <v>27</v>
      </c>
      <c r="N16" s="10" t="s">
        <v>214</v>
      </c>
      <c r="O16" s="9" t="s">
        <v>471</v>
      </c>
      <c r="P16" s="19">
        <v>45727</v>
      </c>
      <c r="Q16" s="20">
        <v>45728</v>
      </c>
      <c r="R16" s="21">
        <v>5740.13</v>
      </c>
      <c r="S16" s="21">
        <v>4684.51</v>
      </c>
      <c r="T16" s="21">
        <v>1055.6199999999999</v>
      </c>
      <c r="U16" s="22" t="s">
        <v>80</v>
      </c>
    </row>
    <row r="17" spans="1:21" s="23" customFormat="1" ht="42" customHeight="1" x14ac:dyDescent="0.25">
      <c r="A17" s="10" t="s">
        <v>38</v>
      </c>
      <c r="B17" s="10" t="s">
        <v>156</v>
      </c>
      <c r="C17" s="10" t="s">
        <v>181</v>
      </c>
      <c r="D17" s="10" t="s">
        <v>113</v>
      </c>
      <c r="E17" s="10" t="s">
        <v>448</v>
      </c>
      <c r="F17" s="10" t="s">
        <v>447</v>
      </c>
      <c r="G17" s="10" t="s">
        <v>446</v>
      </c>
      <c r="H17" s="10" t="s">
        <v>31</v>
      </c>
      <c r="I17" s="9" t="s">
        <v>445</v>
      </c>
      <c r="J17" s="10" t="s">
        <v>30</v>
      </c>
      <c r="K17" s="10">
        <v>0</v>
      </c>
      <c r="L17" s="10" t="s">
        <v>28</v>
      </c>
      <c r="M17" s="10" t="s">
        <v>27</v>
      </c>
      <c r="N17" s="10" t="s">
        <v>26</v>
      </c>
      <c r="O17" s="9" t="s">
        <v>470</v>
      </c>
      <c r="P17" s="19">
        <v>45727</v>
      </c>
      <c r="Q17" s="20">
        <v>45728</v>
      </c>
      <c r="R17" s="21">
        <v>2900</v>
      </c>
      <c r="S17" s="21">
        <v>2839.51</v>
      </c>
      <c r="T17" s="21">
        <v>60.489999999999782</v>
      </c>
      <c r="U17" s="22" t="s">
        <v>80</v>
      </c>
    </row>
    <row r="18" spans="1:21" s="23" customFormat="1" ht="42" customHeight="1" x14ac:dyDescent="0.25">
      <c r="A18" s="10" t="s">
        <v>38</v>
      </c>
      <c r="B18" s="10" t="s">
        <v>156</v>
      </c>
      <c r="C18" s="10" t="s">
        <v>469</v>
      </c>
      <c r="D18" s="10" t="s">
        <v>464</v>
      </c>
      <c r="E18" s="10" t="s">
        <v>468</v>
      </c>
      <c r="F18" s="10" t="s">
        <v>74</v>
      </c>
      <c r="G18" s="10" t="s">
        <v>74</v>
      </c>
      <c r="H18" s="10" t="s">
        <v>31</v>
      </c>
      <c r="I18" s="9" t="s">
        <v>460</v>
      </c>
      <c r="J18" s="10" t="s">
        <v>30</v>
      </c>
      <c r="K18" s="10">
        <v>0</v>
      </c>
      <c r="L18" s="10" t="s">
        <v>28</v>
      </c>
      <c r="M18" s="10" t="s">
        <v>27</v>
      </c>
      <c r="N18" s="10" t="s">
        <v>26</v>
      </c>
      <c r="O18" s="9" t="s">
        <v>467</v>
      </c>
      <c r="P18" s="19">
        <v>45729</v>
      </c>
      <c r="Q18" s="20">
        <v>45730</v>
      </c>
      <c r="R18" s="21">
        <v>2900</v>
      </c>
      <c r="S18" s="21">
        <v>274.73</v>
      </c>
      <c r="T18" s="21">
        <v>2625.27</v>
      </c>
      <c r="U18" s="22" t="s">
        <v>80</v>
      </c>
    </row>
    <row r="19" spans="1:21" s="23" customFormat="1" ht="42" customHeight="1" x14ac:dyDescent="0.25">
      <c r="A19" s="10" t="s">
        <v>38</v>
      </c>
      <c r="B19" s="10" t="s">
        <v>466</v>
      </c>
      <c r="C19" s="10" t="s">
        <v>465</v>
      </c>
      <c r="D19" s="10" t="s">
        <v>464</v>
      </c>
      <c r="E19" s="10" t="s">
        <v>463</v>
      </c>
      <c r="F19" s="10" t="s">
        <v>462</v>
      </c>
      <c r="G19" s="10" t="s">
        <v>461</v>
      </c>
      <c r="H19" s="10" t="s">
        <v>31</v>
      </c>
      <c r="I19" s="9" t="s">
        <v>460</v>
      </c>
      <c r="J19" s="10" t="s">
        <v>30</v>
      </c>
      <c r="K19" s="10">
        <v>0</v>
      </c>
      <c r="L19" s="10" t="s">
        <v>28</v>
      </c>
      <c r="M19" s="10" t="s">
        <v>27</v>
      </c>
      <c r="N19" s="10" t="s">
        <v>26</v>
      </c>
      <c r="O19" s="9" t="s">
        <v>459</v>
      </c>
      <c r="P19" s="19">
        <v>45729</v>
      </c>
      <c r="Q19" s="20">
        <v>45730</v>
      </c>
      <c r="R19" s="21">
        <v>5814.8</v>
      </c>
      <c r="S19" s="21">
        <v>4990.4799999999996</v>
      </c>
      <c r="T19" s="21">
        <v>824.32000000000062</v>
      </c>
      <c r="U19" s="22" t="s">
        <v>80</v>
      </c>
    </row>
    <row r="20" spans="1:21" s="23" customFormat="1" ht="42" customHeight="1" x14ac:dyDescent="0.25">
      <c r="A20" s="10" t="s">
        <v>38</v>
      </c>
      <c r="B20" s="10" t="s">
        <v>227</v>
      </c>
      <c r="C20" s="10" t="s">
        <v>226</v>
      </c>
      <c r="D20" s="10" t="s">
        <v>211</v>
      </c>
      <c r="E20" s="10" t="s">
        <v>225</v>
      </c>
      <c r="F20" s="10" t="s">
        <v>224</v>
      </c>
      <c r="G20" s="10" t="s">
        <v>223</v>
      </c>
      <c r="H20" s="10" t="s">
        <v>31</v>
      </c>
      <c r="I20" s="9" t="s">
        <v>458</v>
      </c>
      <c r="J20" s="10" t="s">
        <v>30</v>
      </c>
      <c r="K20" s="10">
        <v>0</v>
      </c>
      <c r="L20" s="10" t="s">
        <v>28</v>
      </c>
      <c r="M20" s="10" t="s">
        <v>27</v>
      </c>
      <c r="N20" s="10" t="s">
        <v>26</v>
      </c>
      <c r="O20" s="9" t="s">
        <v>457</v>
      </c>
      <c r="P20" s="19">
        <v>45729</v>
      </c>
      <c r="Q20" s="20">
        <v>45730</v>
      </c>
      <c r="R20" s="21">
        <v>6572.91</v>
      </c>
      <c r="S20" s="21">
        <v>5922.7</v>
      </c>
      <c r="T20" s="21">
        <v>650.21</v>
      </c>
      <c r="U20" s="22" t="s">
        <v>80</v>
      </c>
    </row>
    <row r="21" spans="1:21" s="23" customFormat="1" ht="42" customHeight="1" x14ac:dyDescent="0.25">
      <c r="A21" s="10" t="s">
        <v>38</v>
      </c>
      <c r="B21" s="10" t="s">
        <v>95</v>
      </c>
      <c r="C21" s="10" t="s">
        <v>94</v>
      </c>
      <c r="D21" s="10" t="s">
        <v>211</v>
      </c>
      <c r="E21" s="10" t="s">
        <v>247</v>
      </c>
      <c r="F21" s="10" t="s">
        <v>246</v>
      </c>
      <c r="G21" s="10" t="s">
        <v>120</v>
      </c>
      <c r="H21" s="10" t="s">
        <v>31</v>
      </c>
      <c r="I21" s="9" t="s">
        <v>456</v>
      </c>
      <c r="J21" s="10" t="s">
        <v>30</v>
      </c>
      <c r="K21" s="10">
        <v>0</v>
      </c>
      <c r="L21" s="10" t="s">
        <v>28</v>
      </c>
      <c r="M21" s="10" t="s">
        <v>27</v>
      </c>
      <c r="N21" s="10" t="s">
        <v>244</v>
      </c>
      <c r="O21" s="9" t="s">
        <v>455</v>
      </c>
      <c r="P21" s="19">
        <v>45729</v>
      </c>
      <c r="Q21" s="20">
        <v>45730</v>
      </c>
      <c r="R21" s="21">
        <v>2900</v>
      </c>
      <c r="S21" s="21">
        <v>2575.29</v>
      </c>
      <c r="T21" s="21">
        <v>324.71000000000004</v>
      </c>
      <c r="U21" s="22" t="s">
        <v>80</v>
      </c>
    </row>
    <row r="22" spans="1:21" s="23" customFormat="1" ht="42" customHeight="1" x14ac:dyDescent="0.25">
      <c r="A22" s="10" t="s">
        <v>38</v>
      </c>
      <c r="B22" s="10" t="s">
        <v>60</v>
      </c>
      <c r="C22" s="10" t="s">
        <v>169</v>
      </c>
      <c r="D22" s="10" t="s">
        <v>51</v>
      </c>
      <c r="E22" s="10" t="s">
        <v>191</v>
      </c>
      <c r="F22" s="10" t="s">
        <v>190</v>
      </c>
      <c r="G22" s="10" t="s">
        <v>33</v>
      </c>
      <c r="H22" s="10" t="s">
        <v>31</v>
      </c>
      <c r="I22" s="9" t="s">
        <v>425</v>
      </c>
      <c r="J22" s="10" t="s">
        <v>30</v>
      </c>
      <c r="K22" s="10">
        <v>0</v>
      </c>
      <c r="L22" s="10" t="s">
        <v>28</v>
      </c>
      <c r="M22" s="10" t="s">
        <v>27</v>
      </c>
      <c r="N22" s="10" t="s">
        <v>193</v>
      </c>
      <c r="O22" s="9" t="s">
        <v>454</v>
      </c>
      <c r="P22" s="19">
        <v>45732</v>
      </c>
      <c r="Q22" s="20">
        <v>45733</v>
      </c>
      <c r="R22" s="21">
        <v>8952</v>
      </c>
      <c r="S22" s="21">
        <v>5116.5600000000004</v>
      </c>
      <c r="T22" s="21">
        <v>3835.4399999999996</v>
      </c>
      <c r="U22" s="22" t="s">
        <v>80</v>
      </c>
    </row>
    <row r="23" spans="1:21" s="23" customFormat="1" ht="42" customHeight="1" x14ac:dyDescent="0.25">
      <c r="A23" s="10" t="s">
        <v>38</v>
      </c>
      <c r="B23" s="10" t="s">
        <v>234</v>
      </c>
      <c r="C23" s="10" t="s">
        <v>233</v>
      </c>
      <c r="D23" s="10" t="s">
        <v>51</v>
      </c>
      <c r="E23" s="10" t="s">
        <v>232</v>
      </c>
      <c r="F23" s="10" t="s">
        <v>231</v>
      </c>
      <c r="G23" s="10" t="s">
        <v>230</v>
      </c>
      <c r="H23" s="10" t="s">
        <v>31</v>
      </c>
      <c r="I23" s="9" t="s">
        <v>425</v>
      </c>
      <c r="J23" s="10" t="s">
        <v>30</v>
      </c>
      <c r="K23" s="10">
        <v>0</v>
      </c>
      <c r="L23" s="10" t="s">
        <v>28</v>
      </c>
      <c r="M23" s="10" t="s">
        <v>27</v>
      </c>
      <c r="N23" s="10" t="s">
        <v>193</v>
      </c>
      <c r="O23" s="9" t="s">
        <v>453</v>
      </c>
      <c r="P23" s="19">
        <v>45732</v>
      </c>
      <c r="Q23" s="20">
        <v>45733</v>
      </c>
      <c r="R23" s="21">
        <v>2900</v>
      </c>
      <c r="S23" s="21">
        <v>2900</v>
      </c>
      <c r="T23" s="21">
        <v>0</v>
      </c>
      <c r="U23" s="22" t="s">
        <v>80</v>
      </c>
    </row>
    <row r="24" spans="1:21" s="23" customFormat="1" ht="42" customHeight="1" x14ac:dyDescent="0.25">
      <c r="A24" s="10" t="s">
        <v>38</v>
      </c>
      <c r="B24" s="10" t="s">
        <v>60</v>
      </c>
      <c r="C24" s="10" t="s">
        <v>169</v>
      </c>
      <c r="D24" s="10" t="s">
        <v>51</v>
      </c>
      <c r="E24" s="10" t="s">
        <v>191</v>
      </c>
      <c r="F24" s="10" t="s">
        <v>190</v>
      </c>
      <c r="G24" s="10" t="s">
        <v>33</v>
      </c>
      <c r="H24" s="10" t="s">
        <v>31</v>
      </c>
      <c r="I24" s="9" t="s">
        <v>425</v>
      </c>
      <c r="J24" s="10" t="s">
        <v>30</v>
      </c>
      <c r="K24" s="10">
        <v>0</v>
      </c>
      <c r="L24" s="10" t="s">
        <v>28</v>
      </c>
      <c r="M24" s="10" t="s">
        <v>27</v>
      </c>
      <c r="N24" s="10" t="s">
        <v>26</v>
      </c>
      <c r="O24" s="9" t="s">
        <v>452</v>
      </c>
      <c r="P24" s="19">
        <v>45734</v>
      </c>
      <c r="Q24" s="20">
        <v>45735</v>
      </c>
      <c r="R24" s="21">
        <v>8295.64</v>
      </c>
      <c r="S24" s="21">
        <v>2490.2399999999998</v>
      </c>
      <c r="T24" s="21">
        <v>5805.4</v>
      </c>
      <c r="U24" s="22" t="s">
        <v>80</v>
      </c>
    </row>
    <row r="25" spans="1:21" s="23" customFormat="1" ht="42" customHeight="1" x14ac:dyDescent="0.25">
      <c r="A25" s="10" t="s">
        <v>38</v>
      </c>
      <c r="B25" s="10" t="s">
        <v>234</v>
      </c>
      <c r="C25" s="10" t="s">
        <v>233</v>
      </c>
      <c r="D25" s="10" t="s">
        <v>51</v>
      </c>
      <c r="E25" s="10" t="s">
        <v>232</v>
      </c>
      <c r="F25" s="10" t="s">
        <v>231</v>
      </c>
      <c r="G25" s="10" t="s">
        <v>230</v>
      </c>
      <c r="H25" s="10" t="s">
        <v>31</v>
      </c>
      <c r="I25" s="9" t="s">
        <v>425</v>
      </c>
      <c r="J25" s="10" t="s">
        <v>30</v>
      </c>
      <c r="K25" s="10">
        <v>0</v>
      </c>
      <c r="L25" s="10" t="s">
        <v>28</v>
      </c>
      <c r="M25" s="10" t="s">
        <v>27</v>
      </c>
      <c r="N25" s="10" t="s">
        <v>26</v>
      </c>
      <c r="O25" s="9" t="s">
        <v>451</v>
      </c>
      <c r="P25" s="19">
        <v>45734</v>
      </c>
      <c r="Q25" s="20">
        <v>45735</v>
      </c>
      <c r="R25" s="21">
        <v>2900</v>
      </c>
      <c r="S25" s="21">
        <v>568</v>
      </c>
      <c r="T25" s="21">
        <v>2332</v>
      </c>
      <c r="U25" s="22" t="s">
        <v>80</v>
      </c>
    </row>
    <row r="26" spans="1:21" s="23" customFormat="1" ht="42" customHeight="1" x14ac:dyDescent="0.25">
      <c r="A26" s="10" t="s">
        <v>38</v>
      </c>
      <c r="B26" s="10" t="s">
        <v>199</v>
      </c>
      <c r="C26" s="10" t="s">
        <v>52</v>
      </c>
      <c r="D26" s="10" t="s">
        <v>113</v>
      </c>
      <c r="E26" s="10" t="s">
        <v>198</v>
      </c>
      <c r="F26" s="10" t="s">
        <v>197</v>
      </c>
      <c r="G26" s="10" t="s">
        <v>196</v>
      </c>
      <c r="H26" s="10" t="s">
        <v>31</v>
      </c>
      <c r="I26" s="9" t="s">
        <v>450</v>
      </c>
      <c r="J26" s="10" t="s">
        <v>30</v>
      </c>
      <c r="K26" s="10">
        <v>0</v>
      </c>
      <c r="L26" s="10" t="s">
        <v>28</v>
      </c>
      <c r="M26" s="10" t="s">
        <v>27</v>
      </c>
      <c r="N26" s="10" t="s">
        <v>97</v>
      </c>
      <c r="O26" s="9" t="s">
        <v>449</v>
      </c>
      <c r="P26" s="19">
        <v>45730</v>
      </c>
      <c r="Q26" s="20">
        <v>45731</v>
      </c>
      <c r="R26" s="21">
        <v>7236.13</v>
      </c>
      <c r="S26" s="21">
        <v>5163.34</v>
      </c>
      <c r="T26" s="21">
        <v>2072.79</v>
      </c>
      <c r="U26" s="22" t="s">
        <v>80</v>
      </c>
    </row>
    <row r="27" spans="1:21" s="23" customFormat="1" ht="42" customHeight="1" x14ac:dyDescent="0.25">
      <c r="A27" s="10" t="s">
        <v>38</v>
      </c>
      <c r="B27" s="10" t="s">
        <v>156</v>
      </c>
      <c r="C27" s="10" t="s">
        <v>181</v>
      </c>
      <c r="D27" s="10" t="s">
        <v>113</v>
      </c>
      <c r="E27" s="10" t="s">
        <v>448</v>
      </c>
      <c r="F27" s="10" t="s">
        <v>447</v>
      </c>
      <c r="G27" s="10" t="s">
        <v>446</v>
      </c>
      <c r="H27" s="10" t="s">
        <v>31</v>
      </c>
      <c r="I27" s="9" t="s">
        <v>445</v>
      </c>
      <c r="J27" s="10" t="s">
        <v>30</v>
      </c>
      <c r="K27" s="10">
        <v>0</v>
      </c>
      <c r="L27" s="10" t="s">
        <v>28</v>
      </c>
      <c r="M27" s="10" t="s">
        <v>27</v>
      </c>
      <c r="N27" s="10" t="s">
        <v>97</v>
      </c>
      <c r="O27" s="9" t="s">
        <v>444</v>
      </c>
      <c r="P27" s="19">
        <v>45730</v>
      </c>
      <c r="Q27" s="20">
        <v>45731</v>
      </c>
      <c r="R27" s="21">
        <v>2900</v>
      </c>
      <c r="S27" s="21">
        <v>2900</v>
      </c>
      <c r="T27" s="21">
        <v>0</v>
      </c>
      <c r="U27" s="22" t="s">
        <v>80</v>
      </c>
    </row>
    <row r="28" spans="1:21" s="23" customFormat="1" ht="42" customHeight="1" x14ac:dyDescent="0.25">
      <c r="A28" s="10" t="s">
        <v>38</v>
      </c>
      <c r="B28" s="10" t="s">
        <v>145</v>
      </c>
      <c r="C28" s="10" t="s">
        <v>286</v>
      </c>
      <c r="D28" s="10" t="s">
        <v>35</v>
      </c>
      <c r="E28" s="10" t="s">
        <v>287</v>
      </c>
      <c r="F28" s="10" t="s">
        <v>83</v>
      </c>
      <c r="G28" s="10" t="s">
        <v>288</v>
      </c>
      <c r="H28" s="10" t="s">
        <v>31</v>
      </c>
      <c r="I28" s="9" t="s">
        <v>443</v>
      </c>
      <c r="J28" s="10" t="s">
        <v>30</v>
      </c>
      <c r="K28" s="10">
        <v>0</v>
      </c>
      <c r="L28" s="10" t="s">
        <v>28</v>
      </c>
      <c r="M28" s="10" t="s">
        <v>27</v>
      </c>
      <c r="N28" s="10" t="s">
        <v>193</v>
      </c>
      <c r="O28" s="9" t="s">
        <v>442</v>
      </c>
      <c r="P28" s="19">
        <v>45732</v>
      </c>
      <c r="Q28" s="20">
        <v>45735</v>
      </c>
      <c r="R28" s="21">
        <v>14757.45</v>
      </c>
      <c r="S28" s="21">
        <v>8368.01</v>
      </c>
      <c r="T28" s="21">
        <v>6389.4400000000005</v>
      </c>
      <c r="U28" s="22" t="s">
        <v>80</v>
      </c>
    </row>
    <row r="29" spans="1:21" s="23" customFormat="1" ht="42" customHeight="1" x14ac:dyDescent="0.25">
      <c r="A29" s="10" t="s">
        <v>38</v>
      </c>
      <c r="B29" s="10" t="s">
        <v>60</v>
      </c>
      <c r="C29" s="10" t="s">
        <v>59</v>
      </c>
      <c r="D29" s="10" t="s">
        <v>51</v>
      </c>
      <c r="E29" s="10" t="s">
        <v>58</v>
      </c>
      <c r="F29" s="10" t="s">
        <v>57</v>
      </c>
      <c r="G29" s="10" t="s">
        <v>56</v>
      </c>
      <c r="H29" s="10" t="s">
        <v>31</v>
      </c>
      <c r="I29" s="9" t="s">
        <v>441</v>
      </c>
      <c r="J29" s="10" t="s">
        <v>30</v>
      </c>
      <c r="K29" s="10">
        <v>0</v>
      </c>
      <c r="L29" s="10" t="s">
        <v>28</v>
      </c>
      <c r="M29" s="10" t="s">
        <v>437</v>
      </c>
      <c r="N29" s="10" t="s">
        <v>437</v>
      </c>
      <c r="O29" s="9" t="s">
        <v>440</v>
      </c>
      <c r="P29" s="19">
        <v>45733</v>
      </c>
      <c r="Q29" s="20">
        <v>45735</v>
      </c>
      <c r="R29" s="21">
        <v>14702</v>
      </c>
      <c r="S29" s="21">
        <v>10213.06</v>
      </c>
      <c r="T29" s="21">
        <v>4488.9400000000005</v>
      </c>
      <c r="U29" s="22" t="s">
        <v>80</v>
      </c>
    </row>
    <row r="30" spans="1:21" s="23" customFormat="1" ht="42" customHeight="1" x14ac:dyDescent="0.25">
      <c r="A30" s="10" t="s">
        <v>38</v>
      </c>
      <c r="B30" s="10" t="s">
        <v>53</v>
      </c>
      <c r="C30" s="10" t="s">
        <v>52</v>
      </c>
      <c r="D30" s="10" t="s">
        <v>51</v>
      </c>
      <c r="E30" s="10" t="s">
        <v>50</v>
      </c>
      <c r="F30" s="10" t="s">
        <v>49</v>
      </c>
      <c r="G30" s="10" t="s">
        <v>48</v>
      </c>
      <c r="H30" s="10" t="s">
        <v>31</v>
      </c>
      <c r="I30" s="9" t="s">
        <v>439</v>
      </c>
      <c r="J30" s="10" t="s">
        <v>30</v>
      </c>
      <c r="K30" s="10">
        <v>0</v>
      </c>
      <c r="L30" s="10" t="s">
        <v>28</v>
      </c>
      <c r="M30" s="10" t="s">
        <v>437</v>
      </c>
      <c r="N30" s="10" t="s">
        <v>437</v>
      </c>
      <c r="O30" s="9" t="s">
        <v>436</v>
      </c>
      <c r="P30" s="19">
        <v>45733</v>
      </c>
      <c r="Q30" s="20">
        <v>45735</v>
      </c>
      <c r="R30" s="21">
        <v>6650</v>
      </c>
      <c r="S30" s="21">
        <v>5144.25</v>
      </c>
      <c r="T30" s="21">
        <v>1505.75</v>
      </c>
      <c r="U30" s="22" t="s">
        <v>80</v>
      </c>
    </row>
    <row r="31" spans="1:21" s="23" customFormat="1" ht="42" customHeight="1" x14ac:dyDescent="0.25">
      <c r="A31" s="10" t="s">
        <v>38</v>
      </c>
      <c r="B31" s="10" t="s">
        <v>66</v>
      </c>
      <c r="C31" s="10" t="s">
        <v>52</v>
      </c>
      <c r="D31" s="10" t="s">
        <v>51</v>
      </c>
      <c r="E31" s="10" t="s">
        <v>65</v>
      </c>
      <c r="F31" s="10" t="s">
        <v>64</v>
      </c>
      <c r="G31" s="10" t="s">
        <v>63</v>
      </c>
      <c r="H31" s="10" t="s">
        <v>31</v>
      </c>
      <c r="I31" s="9" t="s">
        <v>438</v>
      </c>
      <c r="J31" s="10" t="s">
        <v>30</v>
      </c>
      <c r="K31" s="10">
        <v>0</v>
      </c>
      <c r="L31" s="10" t="s">
        <v>28</v>
      </c>
      <c r="M31" s="10" t="s">
        <v>437</v>
      </c>
      <c r="N31" s="10" t="s">
        <v>437</v>
      </c>
      <c r="O31" s="9" t="s">
        <v>436</v>
      </c>
      <c r="P31" s="19">
        <v>45733</v>
      </c>
      <c r="Q31" s="20">
        <v>45735</v>
      </c>
      <c r="R31" s="21">
        <v>6650</v>
      </c>
      <c r="S31" s="21">
        <v>5297.75</v>
      </c>
      <c r="T31" s="21">
        <v>1352.25</v>
      </c>
      <c r="U31" s="22" t="s">
        <v>80</v>
      </c>
    </row>
    <row r="32" spans="1:21" s="23" customFormat="1" ht="42" customHeight="1" x14ac:dyDescent="0.25">
      <c r="A32" s="10" t="s">
        <v>38</v>
      </c>
      <c r="B32" s="10" t="s">
        <v>104</v>
      </c>
      <c r="C32" s="10" t="s">
        <v>103</v>
      </c>
      <c r="D32" s="10" t="s">
        <v>51</v>
      </c>
      <c r="E32" s="10" t="s">
        <v>102</v>
      </c>
      <c r="F32" s="10" t="s">
        <v>101</v>
      </c>
      <c r="G32" s="10" t="s">
        <v>100</v>
      </c>
      <c r="H32" s="10" t="s">
        <v>31</v>
      </c>
      <c r="I32" s="9" t="s">
        <v>438</v>
      </c>
      <c r="J32" s="10" t="s">
        <v>30</v>
      </c>
      <c r="K32" s="10">
        <v>0</v>
      </c>
      <c r="L32" s="10" t="s">
        <v>28</v>
      </c>
      <c r="M32" s="10" t="s">
        <v>437</v>
      </c>
      <c r="N32" s="10" t="s">
        <v>437</v>
      </c>
      <c r="O32" s="9" t="s">
        <v>436</v>
      </c>
      <c r="P32" s="19">
        <v>45733</v>
      </c>
      <c r="Q32" s="20">
        <v>45735</v>
      </c>
      <c r="R32" s="21">
        <v>7000</v>
      </c>
      <c r="S32" s="21">
        <v>5485.47</v>
      </c>
      <c r="T32" s="21">
        <v>1514.5299999999997</v>
      </c>
      <c r="U32" s="22" t="s">
        <v>80</v>
      </c>
    </row>
    <row r="33" spans="1:21" s="23" customFormat="1" ht="42" customHeight="1" x14ac:dyDescent="0.25">
      <c r="A33" s="10" t="s">
        <v>38</v>
      </c>
      <c r="B33" s="10" t="s">
        <v>104</v>
      </c>
      <c r="C33" s="10" t="s">
        <v>435</v>
      </c>
      <c r="D33" s="10" t="s">
        <v>434</v>
      </c>
      <c r="E33" s="10" t="s">
        <v>433</v>
      </c>
      <c r="F33" s="10" t="s">
        <v>231</v>
      </c>
      <c r="G33" s="10" t="s">
        <v>432</v>
      </c>
      <c r="H33" s="10" t="s">
        <v>31</v>
      </c>
      <c r="I33" s="9" t="s">
        <v>431</v>
      </c>
      <c r="J33" s="10" t="s">
        <v>30</v>
      </c>
      <c r="K33" s="10">
        <v>0</v>
      </c>
      <c r="L33" s="10" t="s">
        <v>28</v>
      </c>
      <c r="M33" s="10" t="s">
        <v>27</v>
      </c>
      <c r="N33" s="10" t="s">
        <v>97</v>
      </c>
      <c r="O33" s="9" t="s">
        <v>430</v>
      </c>
      <c r="P33" s="19">
        <v>45740</v>
      </c>
      <c r="Q33" s="20">
        <v>45744</v>
      </c>
      <c r="R33" s="21">
        <v>18222.27</v>
      </c>
      <c r="S33" s="21">
        <v>0</v>
      </c>
      <c r="T33" s="21">
        <v>18222.27</v>
      </c>
      <c r="U33" s="22" t="s">
        <v>0</v>
      </c>
    </row>
    <row r="34" spans="1:21" s="23" customFormat="1" ht="42" customHeight="1" x14ac:dyDescent="0.25">
      <c r="A34" s="10" t="s">
        <v>38</v>
      </c>
      <c r="B34" s="10" t="s">
        <v>370</v>
      </c>
      <c r="C34" s="10" t="s">
        <v>371</v>
      </c>
      <c r="D34" s="10" t="s">
        <v>86</v>
      </c>
      <c r="E34" s="10" t="s">
        <v>372</v>
      </c>
      <c r="F34" s="10" t="s">
        <v>373</v>
      </c>
      <c r="G34" s="10" t="s">
        <v>374</v>
      </c>
      <c r="H34" s="10" t="s">
        <v>31</v>
      </c>
      <c r="I34" s="9" t="s">
        <v>429</v>
      </c>
      <c r="J34" s="10" t="s">
        <v>30</v>
      </c>
      <c r="K34" s="10">
        <v>0</v>
      </c>
      <c r="L34" s="10" t="s">
        <v>28</v>
      </c>
      <c r="M34" s="10" t="s">
        <v>27</v>
      </c>
      <c r="N34" s="10" t="s">
        <v>72</v>
      </c>
      <c r="O34" s="9" t="s">
        <v>428</v>
      </c>
      <c r="P34" s="19">
        <v>45734</v>
      </c>
      <c r="Q34" s="20">
        <v>45734</v>
      </c>
      <c r="R34" s="21">
        <v>1294.67</v>
      </c>
      <c r="S34" s="21">
        <v>400</v>
      </c>
      <c r="T34" s="21">
        <v>894.67000000000007</v>
      </c>
      <c r="U34" s="22" t="s">
        <v>80</v>
      </c>
    </row>
    <row r="35" spans="1:21" s="23" customFormat="1" ht="42" customHeight="1" x14ac:dyDescent="0.25">
      <c r="A35" s="10" t="s">
        <v>38</v>
      </c>
      <c r="B35" s="10" t="s">
        <v>79</v>
      </c>
      <c r="C35" s="10" t="s">
        <v>78</v>
      </c>
      <c r="D35" s="10" t="s">
        <v>77</v>
      </c>
      <c r="E35" s="10" t="s">
        <v>76</v>
      </c>
      <c r="F35" s="10" t="s">
        <v>75</v>
      </c>
      <c r="G35" s="10" t="s">
        <v>74</v>
      </c>
      <c r="H35" s="10" t="s">
        <v>31</v>
      </c>
      <c r="I35" s="9" t="s">
        <v>73</v>
      </c>
      <c r="J35" s="10" t="s">
        <v>30</v>
      </c>
      <c r="K35" s="10">
        <v>0</v>
      </c>
      <c r="L35" s="10" t="s">
        <v>28</v>
      </c>
      <c r="M35" s="10" t="s">
        <v>27</v>
      </c>
      <c r="N35" s="10" t="s">
        <v>26</v>
      </c>
      <c r="O35" s="9" t="s">
        <v>427</v>
      </c>
      <c r="P35" s="19">
        <v>45735</v>
      </c>
      <c r="Q35" s="20">
        <v>45735</v>
      </c>
      <c r="R35" s="21">
        <v>3972.91</v>
      </c>
      <c r="S35" s="21">
        <v>3369.91</v>
      </c>
      <c r="T35" s="21">
        <v>603</v>
      </c>
      <c r="U35" s="22" t="s">
        <v>80</v>
      </c>
    </row>
    <row r="36" spans="1:21" s="23" customFormat="1" ht="42" customHeight="1" x14ac:dyDescent="0.25">
      <c r="A36" s="10" t="s">
        <v>38</v>
      </c>
      <c r="B36" s="10" t="s">
        <v>60</v>
      </c>
      <c r="C36" s="10" t="s">
        <v>169</v>
      </c>
      <c r="D36" s="10" t="s">
        <v>51</v>
      </c>
      <c r="E36" s="10" t="s">
        <v>191</v>
      </c>
      <c r="F36" s="10" t="s">
        <v>190</v>
      </c>
      <c r="G36" s="10" t="s">
        <v>33</v>
      </c>
      <c r="H36" s="10" t="s">
        <v>31</v>
      </c>
      <c r="I36" s="9" t="s">
        <v>425</v>
      </c>
      <c r="J36" s="10" t="s">
        <v>30</v>
      </c>
      <c r="K36" s="10">
        <v>0</v>
      </c>
      <c r="L36" s="10" t="s">
        <v>28</v>
      </c>
      <c r="M36" s="10" t="s">
        <v>27</v>
      </c>
      <c r="N36" s="10" t="s">
        <v>26</v>
      </c>
      <c r="O36" s="9" t="s">
        <v>426</v>
      </c>
      <c r="P36" s="19">
        <v>45736</v>
      </c>
      <c r="Q36" s="20">
        <v>45737</v>
      </c>
      <c r="R36" s="21">
        <v>7572.91</v>
      </c>
      <c r="S36" s="21">
        <v>3720.41</v>
      </c>
      <c r="T36" s="21">
        <v>3852.5</v>
      </c>
      <c r="U36" s="22" t="s">
        <v>80</v>
      </c>
    </row>
    <row r="37" spans="1:21" s="23" customFormat="1" ht="42" customHeight="1" x14ac:dyDescent="0.25">
      <c r="A37" s="10" t="s">
        <v>38</v>
      </c>
      <c r="B37" s="10" t="s">
        <v>234</v>
      </c>
      <c r="C37" s="10" t="s">
        <v>233</v>
      </c>
      <c r="D37" s="10" t="s">
        <v>51</v>
      </c>
      <c r="E37" s="10" t="s">
        <v>232</v>
      </c>
      <c r="F37" s="10" t="s">
        <v>231</v>
      </c>
      <c r="G37" s="10" t="s">
        <v>230</v>
      </c>
      <c r="H37" s="10" t="s">
        <v>31</v>
      </c>
      <c r="I37" s="9" t="s">
        <v>425</v>
      </c>
      <c r="J37" s="10" t="s">
        <v>30</v>
      </c>
      <c r="K37" s="10">
        <v>0</v>
      </c>
      <c r="L37" s="10" t="s">
        <v>28</v>
      </c>
      <c r="M37" s="10" t="s">
        <v>27</v>
      </c>
      <c r="N37" s="10" t="s">
        <v>26</v>
      </c>
      <c r="O37" s="9" t="s">
        <v>424</v>
      </c>
      <c r="P37" s="19">
        <v>45736</v>
      </c>
      <c r="Q37" s="20">
        <v>45737</v>
      </c>
      <c r="R37" s="21">
        <v>2900</v>
      </c>
      <c r="S37" s="21">
        <v>1420.3</v>
      </c>
      <c r="T37" s="21">
        <v>1479.7</v>
      </c>
      <c r="U37" s="22" t="s">
        <v>80</v>
      </c>
    </row>
    <row r="38" spans="1:21" s="23" customFormat="1" ht="42" customHeight="1" x14ac:dyDescent="0.25">
      <c r="A38" s="10" t="s">
        <v>38</v>
      </c>
      <c r="B38" s="10" t="s">
        <v>60</v>
      </c>
      <c r="C38" s="10" t="s">
        <v>124</v>
      </c>
      <c r="D38" s="10" t="s">
        <v>123</v>
      </c>
      <c r="E38" s="10" t="s">
        <v>122</v>
      </c>
      <c r="F38" s="10" t="s">
        <v>121</v>
      </c>
      <c r="G38" s="10" t="s">
        <v>120</v>
      </c>
      <c r="H38" s="10" t="s">
        <v>31</v>
      </c>
      <c r="I38" s="9" t="s">
        <v>423</v>
      </c>
      <c r="J38" s="10" t="s">
        <v>30</v>
      </c>
      <c r="K38" s="10">
        <v>0</v>
      </c>
      <c r="L38" s="10" t="s">
        <v>28</v>
      </c>
      <c r="M38" s="10" t="s">
        <v>397</v>
      </c>
      <c r="N38" s="10" t="s">
        <v>396</v>
      </c>
      <c r="O38" s="9" t="s">
        <v>422</v>
      </c>
      <c r="P38" s="19">
        <v>45742</v>
      </c>
      <c r="Q38" s="20">
        <v>45746</v>
      </c>
      <c r="R38" s="21">
        <v>20672</v>
      </c>
      <c r="S38" s="21">
        <v>0</v>
      </c>
      <c r="T38" s="21">
        <v>20672</v>
      </c>
      <c r="U38" s="22" t="s">
        <v>0</v>
      </c>
    </row>
    <row r="39" spans="1:21" s="23" customFormat="1" ht="42" customHeight="1" x14ac:dyDescent="0.25">
      <c r="A39" s="10" t="s">
        <v>38</v>
      </c>
      <c r="B39" s="10" t="s">
        <v>389</v>
      </c>
      <c r="C39" s="10" t="s">
        <v>388</v>
      </c>
      <c r="D39" s="10" t="s">
        <v>136</v>
      </c>
      <c r="E39" s="10" t="s">
        <v>387</v>
      </c>
      <c r="F39" s="10" t="s">
        <v>386</v>
      </c>
      <c r="G39" s="10" t="s">
        <v>385</v>
      </c>
      <c r="H39" s="10" t="s">
        <v>31</v>
      </c>
      <c r="I39" s="9" t="s">
        <v>421</v>
      </c>
      <c r="J39" s="10" t="s">
        <v>30</v>
      </c>
      <c r="K39" s="10">
        <v>0</v>
      </c>
      <c r="L39" s="10" t="s">
        <v>28</v>
      </c>
      <c r="M39" s="10" t="s">
        <v>27</v>
      </c>
      <c r="N39" s="10" t="s">
        <v>26</v>
      </c>
      <c r="O39" s="9" t="s">
        <v>420</v>
      </c>
      <c r="P39" s="19">
        <v>45736</v>
      </c>
      <c r="Q39" s="20">
        <v>45736</v>
      </c>
      <c r="R39" s="21">
        <v>3486.8</v>
      </c>
      <c r="S39" s="21">
        <v>1815.54</v>
      </c>
      <c r="T39" s="21">
        <v>1671.2600000000002</v>
      </c>
      <c r="U39" s="22" t="s">
        <v>80</v>
      </c>
    </row>
    <row r="40" spans="1:21" s="23" customFormat="1" ht="42" customHeight="1" x14ac:dyDescent="0.25">
      <c r="A40" s="10" t="s">
        <v>38</v>
      </c>
      <c r="B40" s="10" t="s">
        <v>419</v>
      </c>
      <c r="C40" s="10" t="s">
        <v>418</v>
      </c>
      <c r="D40" s="10" t="s">
        <v>136</v>
      </c>
      <c r="E40" s="10" t="s">
        <v>417</v>
      </c>
      <c r="F40" s="10" t="s">
        <v>416</v>
      </c>
      <c r="G40" s="10" t="s">
        <v>415</v>
      </c>
      <c r="H40" s="10" t="s">
        <v>31</v>
      </c>
      <c r="I40" s="9" t="s">
        <v>414</v>
      </c>
      <c r="J40" s="10" t="s">
        <v>30</v>
      </c>
      <c r="K40" s="10">
        <v>0</v>
      </c>
      <c r="L40" s="10" t="s">
        <v>28</v>
      </c>
      <c r="M40" s="10" t="s">
        <v>27</v>
      </c>
      <c r="N40" s="10" t="s">
        <v>26</v>
      </c>
      <c r="O40" s="9" t="s">
        <v>413</v>
      </c>
      <c r="P40" s="19">
        <v>45736</v>
      </c>
      <c r="Q40" s="20">
        <v>45736</v>
      </c>
      <c r="R40" s="21">
        <v>1000</v>
      </c>
      <c r="S40" s="21">
        <v>0</v>
      </c>
      <c r="T40" s="21">
        <v>1000</v>
      </c>
      <c r="U40" s="22" t="s">
        <v>0</v>
      </c>
    </row>
    <row r="41" spans="1:21" s="23" customFormat="1" ht="42" customHeight="1" x14ac:dyDescent="0.25">
      <c r="A41" s="10" t="s">
        <v>38</v>
      </c>
      <c r="B41" s="10" t="s">
        <v>145</v>
      </c>
      <c r="C41" s="10" t="s">
        <v>286</v>
      </c>
      <c r="D41" s="10" t="s">
        <v>35</v>
      </c>
      <c r="E41" s="10" t="s">
        <v>287</v>
      </c>
      <c r="F41" s="10" t="s">
        <v>83</v>
      </c>
      <c r="G41" s="10" t="s">
        <v>288</v>
      </c>
      <c r="H41" s="10" t="s">
        <v>31</v>
      </c>
      <c r="I41" s="9" t="s">
        <v>412</v>
      </c>
      <c r="J41" s="10" t="s">
        <v>30</v>
      </c>
      <c r="K41" s="10">
        <v>0</v>
      </c>
      <c r="L41" s="10" t="s">
        <v>28</v>
      </c>
      <c r="M41" s="10" t="s">
        <v>27</v>
      </c>
      <c r="N41" s="10" t="s">
        <v>26</v>
      </c>
      <c r="O41" s="9" t="s">
        <v>411</v>
      </c>
      <c r="P41" s="19">
        <v>45736</v>
      </c>
      <c r="Q41" s="20">
        <v>45736</v>
      </c>
      <c r="R41" s="21">
        <v>800</v>
      </c>
      <c r="S41" s="21">
        <v>0</v>
      </c>
      <c r="T41" s="21">
        <v>800</v>
      </c>
      <c r="U41" s="22" t="s">
        <v>405</v>
      </c>
    </row>
    <row r="42" spans="1:21" s="23" customFormat="1" ht="42" customHeight="1" x14ac:dyDescent="0.25">
      <c r="A42" s="10" t="s">
        <v>38</v>
      </c>
      <c r="B42" s="10" t="s">
        <v>60</v>
      </c>
      <c r="C42" s="10" t="s">
        <v>169</v>
      </c>
      <c r="D42" s="10" t="s">
        <v>51</v>
      </c>
      <c r="E42" s="10" t="s">
        <v>191</v>
      </c>
      <c r="F42" s="10" t="s">
        <v>190</v>
      </c>
      <c r="G42" s="10" t="s">
        <v>33</v>
      </c>
      <c r="H42" s="10" t="s">
        <v>31</v>
      </c>
      <c r="I42" s="9" t="s">
        <v>409</v>
      </c>
      <c r="J42" s="10" t="s">
        <v>30</v>
      </c>
      <c r="K42" s="10">
        <v>0</v>
      </c>
      <c r="L42" s="10" t="s">
        <v>28</v>
      </c>
      <c r="M42" s="10" t="s">
        <v>27</v>
      </c>
      <c r="N42" s="10" t="s">
        <v>26</v>
      </c>
      <c r="O42" s="9" t="s">
        <v>410</v>
      </c>
      <c r="P42" s="19">
        <v>45741</v>
      </c>
      <c r="Q42" s="20">
        <v>45742</v>
      </c>
      <c r="R42" s="21">
        <v>7572.91</v>
      </c>
      <c r="S42" s="21">
        <v>0</v>
      </c>
      <c r="T42" s="21">
        <v>7572.91</v>
      </c>
      <c r="U42" s="22" t="s">
        <v>0</v>
      </c>
    </row>
    <row r="43" spans="1:21" s="23" customFormat="1" ht="42" customHeight="1" x14ac:dyDescent="0.25">
      <c r="A43" s="10" t="s">
        <v>38</v>
      </c>
      <c r="B43" s="10" t="s">
        <v>234</v>
      </c>
      <c r="C43" s="10" t="s">
        <v>233</v>
      </c>
      <c r="D43" s="10" t="s">
        <v>51</v>
      </c>
      <c r="E43" s="10" t="s">
        <v>232</v>
      </c>
      <c r="F43" s="10" t="s">
        <v>231</v>
      </c>
      <c r="G43" s="10" t="s">
        <v>230</v>
      </c>
      <c r="H43" s="10" t="s">
        <v>31</v>
      </c>
      <c r="I43" s="9" t="s">
        <v>409</v>
      </c>
      <c r="J43" s="10" t="s">
        <v>30</v>
      </c>
      <c r="K43" s="10">
        <v>0</v>
      </c>
      <c r="L43" s="10" t="s">
        <v>28</v>
      </c>
      <c r="M43" s="10" t="s">
        <v>27</v>
      </c>
      <c r="N43" s="10" t="s">
        <v>26</v>
      </c>
      <c r="O43" s="9" t="s">
        <v>408</v>
      </c>
      <c r="P43" s="19">
        <v>45741</v>
      </c>
      <c r="Q43" s="20">
        <v>45742</v>
      </c>
      <c r="R43" s="21">
        <v>2900</v>
      </c>
      <c r="S43" s="21">
        <v>0</v>
      </c>
      <c r="T43" s="21">
        <v>2900</v>
      </c>
      <c r="U43" s="22" t="s">
        <v>0</v>
      </c>
    </row>
    <row r="44" spans="1:21" s="23" customFormat="1" ht="42" customHeight="1" x14ac:dyDescent="0.25">
      <c r="A44" s="10" t="s">
        <v>38</v>
      </c>
      <c r="B44" s="10" t="s">
        <v>115</v>
      </c>
      <c r="C44" s="10" t="s">
        <v>181</v>
      </c>
      <c r="D44" s="10" t="s">
        <v>113</v>
      </c>
      <c r="E44" s="10" t="s">
        <v>180</v>
      </c>
      <c r="F44" s="10" t="s">
        <v>179</v>
      </c>
      <c r="G44" s="10" t="s">
        <v>178</v>
      </c>
      <c r="H44" s="10" t="s">
        <v>31</v>
      </c>
      <c r="I44" s="9" t="s">
        <v>262</v>
      </c>
      <c r="J44" s="10" t="s">
        <v>30</v>
      </c>
      <c r="K44" s="10">
        <v>0</v>
      </c>
      <c r="L44" s="10" t="s">
        <v>28</v>
      </c>
      <c r="M44" s="10" t="s">
        <v>27</v>
      </c>
      <c r="N44" s="10" t="s">
        <v>171</v>
      </c>
      <c r="O44" s="9" t="s">
        <v>407</v>
      </c>
      <c r="P44" s="19">
        <v>45742</v>
      </c>
      <c r="Q44" s="20">
        <v>45742</v>
      </c>
      <c r="R44" s="21">
        <v>2978</v>
      </c>
      <c r="S44" s="21">
        <v>0</v>
      </c>
      <c r="T44" s="21">
        <v>2978</v>
      </c>
      <c r="U44" s="22" t="s">
        <v>0</v>
      </c>
    </row>
    <row r="45" spans="1:21" s="23" customFormat="1" ht="42" customHeight="1" x14ac:dyDescent="0.25">
      <c r="A45" s="10" t="s">
        <v>38</v>
      </c>
      <c r="B45" s="10" t="s">
        <v>115</v>
      </c>
      <c r="C45" s="10" t="s">
        <v>114</v>
      </c>
      <c r="D45" s="10" t="s">
        <v>113</v>
      </c>
      <c r="E45" s="10" t="s">
        <v>112</v>
      </c>
      <c r="F45" s="10" t="s">
        <v>111</v>
      </c>
      <c r="G45" s="10" t="s">
        <v>110</v>
      </c>
      <c r="H45" s="10" t="s">
        <v>31</v>
      </c>
      <c r="I45" s="9" t="s">
        <v>172</v>
      </c>
      <c r="J45" s="10" t="s">
        <v>30</v>
      </c>
      <c r="K45" s="10">
        <v>0</v>
      </c>
      <c r="L45" s="10" t="s">
        <v>28</v>
      </c>
      <c r="M45" s="10" t="s">
        <v>27</v>
      </c>
      <c r="N45" s="10" t="s">
        <v>171</v>
      </c>
      <c r="O45" s="9" t="s">
        <v>406</v>
      </c>
      <c r="P45" s="19">
        <v>45742</v>
      </c>
      <c r="Q45" s="20">
        <v>45742</v>
      </c>
      <c r="R45" s="21">
        <v>2710.53</v>
      </c>
      <c r="S45" s="21">
        <v>0</v>
      </c>
      <c r="T45" s="21">
        <v>2710.53</v>
      </c>
      <c r="U45" s="22" t="s">
        <v>405</v>
      </c>
    </row>
    <row r="46" spans="1:21" s="23" customFormat="1" ht="42" customHeight="1" x14ac:dyDescent="0.25">
      <c r="A46" s="10" t="s">
        <v>38</v>
      </c>
      <c r="B46" s="10" t="s">
        <v>60</v>
      </c>
      <c r="C46" s="10" t="s">
        <v>59</v>
      </c>
      <c r="D46" s="10" t="s">
        <v>51</v>
      </c>
      <c r="E46" s="10" t="s">
        <v>149</v>
      </c>
      <c r="F46" s="10" t="s">
        <v>148</v>
      </c>
      <c r="G46" s="10" t="s">
        <v>147</v>
      </c>
      <c r="H46" s="10" t="s">
        <v>31</v>
      </c>
      <c r="I46" s="9" t="s">
        <v>403</v>
      </c>
      <c r="J46" s="10" t="s">
        <v>30</v>
      </c>
      <c r="K46" s="10">
        <v>0</v>
      </c>
      <c r="L46" s="10" t="s">
        <v>28</v>
      </c>
      <c r="M46" s="10" t="s">
        <v>397</v>
      </c>
      <c r="N46" s="10" t="s">
        <v>396</v>
      </c>
      <c r="O46" s="9" t="s">
        <v>404</v>
      </c>
      <c r="P46" s="19">
        <v>45742</v>
      </c>
      <c r="Q46" s="20">
        <v>45746</v>
      </c>
      <c r="R46" s="21">
        <v>15450</v>
      </c>
      <c r="S46" s="21">
        <v>0</v>
      </c>
      <c r="T46" s="21">
        <v>15450</v>
      </c>
      <c r="U46" s="22" t="s">
        <v>0</v>
      </c>
    </row>
    <row r="47" spans="1:21" s="23" customFormat="1" ht="42" customHeight="1" x14ac:dyDescent="0.25">
      <c r="A47" s="10" t="s">
        <v>38</v>
      </c>
      <c r="B47" s="10" t="s">
        <v>278</v>
      </c>
      <c r="C47" s="10" t="s">
        <v>242</v>
      </c>
      <c r="D47" s="10" t="s">
        <v>51</v>
      </c>
      <c r="E47" s="10" t="s">
        <v>279</v>
      </c>
      <c r="F47" s="10" t="s">
        <v>280</v>
      </c>
      <c r="G47" s="10" t="s">
        <v>281</v>
      </c>
      <c r="H47" s="10" t="s">
        <v>31</v>
      </c>
      <c r="I47" s="9" t="s">
        <v>403</v>
      </c>
      <c r="J47" s="10" t="s">
        <v>30</v>
      </c>
      <c r="K47" s="10">
        <v>0</v>
      </c>
      <c r="L47" s="10" t="s">
        <v>28</v>
      </c>
      <c r="M47" s="10" t="s">
        <v>397</v>
      </c>
      <c r="N47" s="10" t="s">
        <v>396</v>
      </c>
      <c r="O47" s="9" t="s">
        <v>402</v>
      </c>
      <c r="P47" s="19">
        <v>45742</v>
      </c>
      <c r="Q47" s="20">
        <v>45746</v>
      </c>
      <c r="R47" s="21">
        <v>15820</v>
      </c>
      <c r="S47" s="21">
        <v>0</v>
      </c>
      <c r="T47" s="21">
        <v>15820</v>
      </c>
      <c r="U47" s="22" t="s">
        <v>0</v>
      </c>
    </row>
    <row r="48" spans="1:21" s="23" customFormat="1" ht="42" customHeight="1" x14ac:dyDescent="0.25">
      <c r="A48" s="10" t="s">
        <v>38</v>
      </c>
      <c r="B48" s="10" t="s">
        <v>115</v>
      </c>
      <c r="C48" s="10" t="s">
        <v>114</v>
      </c>
      <c r="D48" s="10" t="s">
        <v>113</v>
      </c>
      <c r="E48" s="10" t="s">
        <v>159</v>
      </c>
      <c r="F48" s="10" t="s">
        <v>158</v>
      </c>
      <c r="G48" s="10" t="s">
        <v>157</v>
      </c>
      <c r="H48" s="10" t="s">
        <v>31</v>
      </c>
      <c r="I48" s="9" t="s">
        <v>401</v>
      </c>
      <c r="J48" s="10" t="s">
        <v>30</v>
      </c>
      <c r="K48" s="10">
        <v>0</v>
      </c>
      <c r="L48" s="10" t="s">
        <v>28</v>
      </c>
      <c r="M48" s="10" t="s">
        <v>27</v>
      </c>
      <c r="N48" s="10" t="s">
        <v>97</v>
      </c>
      <c r="O48" s="9" t="s">
        <v>400</v>
      </c>
      <c r="P48" s="19">
        <v>45742</v>
      </c>
      <c r="Q48" s="20">
        <v>45743</v>
      </c>
      <c r="R48" s="21">
        <v>8767.4500000000007</v>
      </c>
      <c r="S48" s="21">
        <v>0</v>
      </c>
      <c r="T48" s="21">
        <v>8767.4500000000007</v>
      </c>
      <c r="U48" s="22" t="s">
        <v>0</v>
      </c>
    </row>
    <row r="49" spans="1:21" s="23" customFormat="1" ht="42" customHeight="1" x14ac:dyDescent="0.25">
      <c r="A49" s="10" t="s">
        <v>38</v>
      </c>
      <c r="B49" s="10" t="s">
        <v>156</v>
      </c>
      <c r="C49" s="10" t="s">
        <v>155</v>
      </c>
      <c r="D49" s="10" t="s">
        <v>113</v>
      </c>
      <c r="E49" s="10" t="s">
        <v>154</v>
      </c>
      <c r="F49" s="10" t="s">
        <v>153</v>
      </c>
      <c r="G49" s="10" t="s">
        <v>152</v>
      </c>
      <c r="H49" s="10" t="s">
        <v>31</v>
      </c>
      <c r="I49" s="9" t="s">
        <v>392</v>
      </c>
      <c r="J49" s="10" t="s">
        <v>30</v>
      </c>
      <c r="K49" s="10">
        <v>0</v>
      </c>
      <c r="L49" s="10" t="s">
        <v>28</v>
      </c>
      <c r="M49" s="10" t="s">
        <v>27</v>
      </c>
      <c r="N49" s="10" t="s">
        <v>26</v>
      </c>
      <c r="O49" s="9" t="s">
        <v>399</v>
      </c>
      <c r="P49" s="19">
        <v>45743</v>
      </c>
      <c r="Q49" s="20">
        <v>45743</v>
      </c>
      <c r="R49" s="21">
        <v>4449.91</v>
      </c>
      <c r="S49" s="21">
        <v>4377.91</v>
      </c>
      <c r="T49" s="21">
        <v>72</v>
      </c>
      <c r="U49" s="22" t="s">
        <v>80</v>
      </c>
    </row>
    <row r="50" spans="1:21" s="23" customFormat="1" ht="42" customHeight="1" x14ac:dyDescent="0.25">
      <c r="A50" s="10" t="s">
        <v>38</v>
      </c>
      <c r="B50" s="10" t="s">
        <v>60</v>
      </c>
      <c r="C50" s="10" t="s">
        <v>59</v>
      </c>
      <c r="D50" s="10" t="s">
        <v>51</v>
      </c>
      <c r="E50" s="10" t="s">
        <v>58</v>
      </c>
      <c r="F50" s="10" t="s">
        <v>57</v>
      </c>
      <c r="G50" s="10" t="s">
        <v>56</v>
      </c>
      <c r="H50" s="10" t="s">
        <v>31</v>
      </c>
      <c r="I50" s="9" t="s">
        <v>398</v>
      </c>
      <c r="J50" s="10" t="s">
        <v>30</v>
      </c>
      <c r="K50" s="10">
        <v>0</v>
      </c>
      <c r="L50" s="10" t="s">
        <v>28</v>
      </c>
      <c r="M50" s="10" t="s">
        <v>397</v>
      </c>
      <c r="N50" s="10" t="s">
        <v>396</v>
      </c>
      <c r="O50" s="9" t="s">
        <v>395</v>
      </c>
      <c r="P50" s="19">
        <v>45742</v>
      </c>
      <c r="Q50" s="20">
        <v>45745</v>
      </c>
      <c r="R50" s="21">
        <v>15122</v>
      </c>
      <c r="S50" s="21">
        <v>0</v>
      </c>
      <c r="T50" s="21">
        <v>15122</v>
      </c>
      <c r="U50" s="22" t="s">
        <v>0</v>
      </c>
    </row>
    <row r="51" spans="1:21" s="23" customFormat="1" ht="42" customHeight="1" x14ac:dyDescent="0.25">
      <c r="A51" s="10" t="s">
        <v>38</v>
      </c>
      <c r="B51" s="10" t="s">
        <v>115</v>
      </c>
      <c r="C51" s="10" t="s">
        <v>175</v>
      </c>
      <c r="D51" s="10" t="s">
        <v>113</v>
      </c>
      <c r="E51" s="10" t="s">
        <v>174</v>
      </c>
      <c r="F51" s="10" t="s">
        <v>173</v>
      </c>
      <c r="G51" s="10" t="s">
        <v>74</v>
      </c>
      <c r="H51" s="10" t="s">
        <v>31</v>
      </c>
      <c r="I51" s="9" t="s">
        <v>394</v>
      </c>
      <c r="J51" s="10" t="s">
        <v>30</v>
      </c>
      <c r="K51" s="10">
        <v>0</v>
      </c>
      <c r="L51" s="10" t="s">
        <v>28</v>
      </c>
      <c r="M51" s="10" t="s">
        <v>27</v>
      </c>
      <c r="N51" s="10" t="s">
        <v>97</v>
      </c>
      <c r="O51" s="9" t="s">
        <v>393</v>
      </c>
      <c r="P51" s="19">
        <v>45744</v>
      </c>
      <c r="Q51" s="20">
        <v>45746</v>
      </c>
      <c r="R51" s="21">
        <v>13540.36</v>
      </c>
      <c r="S51" s="21"/>
      <c r="T51" s="21">
        <v>13540.36</v>
      </c>
      <c r="U51" s="22" t="s">
        <v>0</v>
      </c>
    </row>
    <row r="52" spans="1:21" s="23" customFormat="1" ht="42" customHeight="1" x14ac:dyDescent="0.25">
      <c r="A52" s="10" t="s">
        <v>38</v>
      </c>
      <c r="B52" s="10" t="s">
        <v>115</v>
      </c>
      <c r="C52" s="10" t="s">
        <v>114</v>
      </c>
      <c r="D52" s="10" t="s">
        <v>113</v>
      </c>
      <c r="E52" s="10" t="s">
        <v>112</v>
      </c>
      <c r="F52" s="10" t="s">
        <v>111</v>
      </c>
      <c r="G52" s="10" t="s">
        <v>110</v>
      </c>
      <c r="H52" s="10" t="s">
        <v>31</v>
      </c>
      <c r="I52" s="9" t="s">
        <v>392</v>
      </c>
      <c r="J52" s="10" t="s">
        <v>30</v>
      </c>
      <c r="K52" s="10">
        <v>0</v>
      </c>
      <c r="L52" s="10" t="s">
        <v>28</v>
      </c>
      <c r="M52" s="10" t="s">
        <v>27</v>
      </c>
      <c r="N52" s="10" t="s">
        <v>97</v>
      </c>
      <c r="O52" s="9" t="s">
        <v>391</v>
      </c>
      <c r="P52" s="19">
        <v>45744</v>
      </c>
      <c r="Q52" s="20">
        <v>45746</v>
      </c>
      <c r="R52" s="21">
        <v>5000</v>
      </c>
      <c r="S52" s="21"/>
      <c r="T52" s="21">
        <v>5000</v>
      </c>
      <c r="U52" s="22" t="s">
        <v>0</v>
      </c>
    </row>
    <row r="53" spans="1:21" s="23" customFormat="1" ht="42" customHeight="1" x14ac:dyDescent="0.25">
      <c r="A53" s="10" t="s">
        <v>38</v>
      </c>
      <c r="B53" s="10" t="s">
        <v>115</v>
      </c>
      <c r="C53" s="10" t="s">
        <v>114</v>
      </c>
      <c r="D53" s="10" t="s">
        <v>113</v>
      </c>
      <c r="E53" s="10" t="s">
        <v>159</v>
      </c>
      <c r="F53" s="10" t="s">
        <v>158</v>
      </c>
      <c r="G53" s="10" t="s">
        <v>157</v>
      </c>
      <c r="H53" s="10" t="s">
        <v>31</v>
      </c>
      <c r="I53" s="9" t="s">
        <v>172</v>
      </c>
      <c r="J53" s="10" t="s">
        <v>30</v>
      </c>
      <c r="K53" s="10">
        <v>0</v>
      </c>
      <c r="L53" s="10" t="s">
        <v>28</v>
      </c>
      <c r="M53" s="10" t="s">
        <v>27</v>
      </c>
      <c r="N53" s="10" t="s">
        <v>171</v>
      </c>
      <c r="O53" s="9" t="s">
        <v>390</v>
      </c>
      <c r="P53" s="19">
        <v>45746</v>
      </c>
      <c r="Q53" s="20">
        <v>45746</v>
      </c>
      <c r="R53" s="21">
        <v>2710.53</v>
      </c>
      <c r="S53" s="21"/>
      <c r="T53" s="21">
        <v>2710.53</v>
      </c>
      <c r="U53" s="22" t="s">
        <v>0</v>
      </c>
    </row>
    <row r="54" spans="1:21" s="23" customFormat="1" ht="42" customHeight="1" x14ac:dyDescent="0.25">
      <c r="A54" s="10" t="s">
        <v>38</v>
      </c>
      <c r="B54" s="10" t="s">
        <v>389</v>
      </c>
      <c r="C54" s="10" t="s">
        <v>388</v>
      </c>
      <c r="D54" s="10" t="s">
        <v>136</v>
      </c>
      <c r="E54" s="10" t="s">
        <v>387</v>
      </c>
      <c r="F54" s="10" t="s">
        <v>386</v>
      </c>
      <c r="G54" s="10" t="s">
        <v>385</v>
      </c>
      <c r="H54" s="10" t="s">
        <v>31</v>
      </c>
      <c r="I54" s="9" t="s">
        <v>384</v>
      </c>
      <c r="J54" s="10" t="s">
        <v>30</v>
      </c>
      <c r="K54" s="10">
        <v>0</v>
      </c>
      <c r="L54" s="10" t="s">
        <v>28</v>
      </c>
      <c r="M54" s="10" t="s">
        <v>69</v>
      </c>
      <c r="N54" s="10" t="s">
        <v>68</v>
      </c>
      <c r="O54" s="9" t="s">
        <v>383</v>
      </c>
      <c r="P54" s="19">
        <v>45746</v>
      </c>
      <c r="Q54" s="20">
        <v>45749</v>
      </c>
      <c r="R54" s="21">
        <v>12200</v>
      </c>
      <c r="S54" s="21"/>
      <c r="T54" s="21">
        <v>12200</v>
      </c>
      <c r="U54" s="22" t="s">
        <v>1</v>
      </c>
    </row>
    <row r="55" spans="1:21" s="23" customFormat="1" ht="42" customHeight="1" x14ac:dyDescent="0.25">
      <c r="A55" s="10" t="s">
        <v>38</v>
      </c>
      <c r="B55" s="10" t="s">
        <v>156</v>
      </c>
      <c r="C55" s="10" t="s">
        <v>155</v>
      </c>
      <c r="D55" s="10" t="s">
        <v>113</v>
      </c>
      <c r="E55" s="10" t="s">
        <v>154</v>
      </c>
      <c r="F55" s="10" t="s">
        <v>153</v>
      </c>
      <c r="G55" s="10" t="s">
        <v>152</v>
      </c>
      <c r="H55" s="10" t="s">
        <v>31</v>
      </c>
      <c r="I55" s="9" t="s">
        <v>381</v>
      </c>
      <c r="J55" s="10" t="s">
        <v>30</v>
      </c>
      <c r="K55" s="10">
        <v>0</v>
      </c>
      <c r="L55" s="10" t="s">
        <v>28</v>
      </c>
      <c r="M55" s="10" t="s">
        <v>27</v>
      </c>
      <c r="N55" s="10" t="s">
        <v>26</v>
      </c>
      <c r="O55" s="9" t="s">
        <v>382</v>
      </c>
      <c r="P55" s="19">
        <v>45747</v>
      </c>
      <c r="Q55" s="20">
        <v>45748</v>
      </c>
      <c r="R55" s="21">
        <v>10122.59</v>
      </c>
      <c r="S55" s="21"/>
      <c r="T55" s="21">
        <v>10122.59</v>
      </c>
      <c r="U55" s="22" t="s">
        <v>1</v>
      </c>
    </row>
    <row r="56" spans="1:21" s="23" customFormat="1" ht="42" customHeight="1" x14ac:dyDescent="0.25">
      <c r="A56" s="10" t="s">
        <v>38</v>
      </c>
      <c r="B56" s="10" t="s">
        <v>115</v>
      </c>
      <c r="C56" s="10" t="s">
        <v>114</v>
      </c>
      <c r="D56" s="10" t="s">
        <v>113</v>
      </c>
      <c r="E56" s="10" t="s">
        <v>112</v>
      </c>
      <c r="F56" s="10" t="s">
        <v>111</v>
      </c>
      <c r="G56" s="10" t="s">
        <v>110</v>
      </c>
      <c r="H56" s="10" t="s">
        <v>31</v>
      </c>
      <c r="I56" s="9" t="s">
        <v>381</v>
      </c>
      <c r="J56" s="10" t="s">
        <v>30</v>
      </c>
      <c r="K56" s="10">
        <v>0</v>
      </c>
      <c r="L56" s="10" t="s">
        <v>28</v>
      </c>
      <c r="M56" s="10" t="s">
        <v>27</v>
      </c>
      <c r="N56" s="10" t="s">
        <v>26</v>
      </c>
      <c r="O56" s="9" t="s">
        <v>380</v>
      </c>
      <c r="P56" s="19">
        <v>45747</v>
      </c>
      <c r="Q56" s="20">
        <v>45748</v>
      </c>
      <c r="R56" s="21">
        <v>2900</v>
      </c>
      <c r="S56" s="21"/>
      <c r="T56" s="21">
        <v>2900</v>
      </c>
      <c r="U56" s="22" t="s">
        <v>1</v>
      </c>
    </row>
    <row r="90" spans="1:19" customFormat="1" ht="15.75" x14ac:dyDescent="0.25">
      <c r="B90" s="108" t="s">
        <v>565</v>
      </c>
      <c r="C90" s="108"/>
      <c r="D90" s="108"/>
      <c r="E90" s="108"/>
      <c r="F90" s="108"/>
      <c r="G90" s="108"/>
      <c r="H90" s="108"/>
      <c r="I90" s="108"/>
      <c r="J90" s="108"/>
      <c r="K90" s="108"/>
      <c r="L90" s="108"/>
      <c r="M90" s="108"/>
      <c r="N90" s="108"/>
      <c r="O90" s="108"/>
      <c r="P90" s="108"/>
      <c r="Q90" s="108"/>
    </row>
    <row r="91" spans="1:19" customFormat="1" ht="28.5" x14ac:dyDescent="0.25">
      <c r="B91" s="41" t="s">
        <v>497</v>
      </c>
      <c r="C91" s="41" t="s">
        <v>498</v>
      </c>
      <c r="D91" s="41" t="s">
        <v>499</v>
      </c>
      <c r="E91" s="41" t="s">
        <v>500</v>
      </c>
      <c r="F91" s="41" t="s">
        <v>501</v>
      </c>
      <c r="G91" s="41" t="s">
        <v>502</v>
      </c>
      <c r="H91" s="41" t="s">
        <v>503</v>
      </c>
      <c r="I91" s="41" t="s">
        <v>504</v>
      </c>
      <c r="J91" s="41" t="s">
        <v>505</v>
      </c>
      <c r="K91" s="41" t="s">
        <v>566</v>
      </c>
      <c r="L91" s="41" t="s">
        <v>506</v>
      </c>
      <c r="M91" s="41" t="s">
        <v>507</v>
      </c>
      <c r="N91" s="41" t="s">
        <v>508</v>
      </c>
      <c r="O91" s="41" t="s">
        <v>509</v>
      </c>
      <c r="P91" s="41" t="s">
        <v>510</v>
      </c>
      <c r="Q91" s="41" t="s">
        <v>511</v>
      </c>
    </row>
    <row r="92" spans="1:19" customFormat="1" x14ac:dyDescent="0.25">
      <c r="A92" s="111">
        <v>1</v>
      </c>
      <c r="B92" s="104" t="s">
        <v>539</v>
      </c>
      <c r="C92" s="42" t="s">
        <v>529</v>
      </c>
      <c r="D92" s="43">
        <v>45723</v>
      </c>
      <c r="E92" s="42" t="s">
        <v>518</v>
      </c>
      <c r="F92" s="42">
        <v>132672616</v>
      </c>
      <c r="G92" s="44">
        <v>0</v>
      </c>
      <c r="H92" s="44">
        <v>1098.9100000000001</v>
      </c>
      <c r="I92" s="44">
        <v>740.07</v>
      </c>
      <c r="J92" s="44">
        <v>0</v>
      </c>
      <c r="K92" s="44">
        <v>0</v>
      </c>
      <c r="L92" s="44">
        <v>175.82</v>
      </c>
      <c r="M92" s="44">
        <f>G92+H92+I92+J92+L92+K92</f>
        <v>2014.8</v>
      </c>
      <c r="N92" s="102">
        <v>45723</v>
      </c>
      <c r="O92" s="102">
        <v>45725</v>
      </c>
      <c r="P92" s="116" t="s">
        <v>567</v>
      </c>
      <c r="Q92" s="114" t="s">
        <v>568</v>
      </c>
      <c r="S92" s="46"/>
    </row>
    <row r="93" spans="1:19" customFormat="1" x14ac:dyDescent="0.25">
      <c r="A93" s="112"/>
      <c r="B93" s="105"/>
      <c r="C93" s="42" t="s">
        <v>529</v>
      </c>
      <c r="D93" s="43">
        <v>45726</v>
      </c>
      <c r="E93" s="42" t="s">
        <v>537</v>
      </c>
      <c r="F93" s="42">
        <v>132506576</v>
      </c>
      <c r="G93" s="44">
        <v>0</v>
      </c>
      <c r="H93" s="44">
        <v>1832.8</v>
      </c>
      <c r="I93" s="44">
        <v>728.69</v>
      </c>
      <c r="J93" s="44">
        <v>0</v>
      </c>
      <c r="K93" s="44">
        <v>0</v>
      </c>
      <c r="L93" s="44">
        <v>293.25</v>
      </c>
      <c r="M93" s="44">
        <f>G93+H93+I93+J93+L93+K93</f>
        <v>2854.74</v>
      </c>
      <c r="N93" s="103"/>
      <c r="O93" s="103"/>
      <c r="P93" s="117"/>
      <c r="Q93" s="115"/>
    </row>
    <row r="94" spans="1:19" customFormat="1" x14ac:dyDescent="0.25">
      <c r="A94" s="111">
        <v>2</v>
      </c>
      <c r="B94" s="116" t="s">
        <v>539</v>
      </c>
      <c r="C94" s="61" t="s">
        <v>569</v>
      </c>
      <c r="D94" s="62">
        <v>45718</v>
      </c>
      <c r="E94" s="61" t="s">
        <v>570</v>
      </c>
      <c r="F94" s="61">
        <v>227527481</v>
      </c>
      <c r="G94" s="44">
        <v>0</v>
      </c>
      <c r="H94" s="44">
        <v>431.25</v>
      </c>
      <c r="I94" s="44">
        <v>664</v>
      </c>
      <c r="J94" s="44">
        <v>5.75</v>
      </c>
      <c r="K94" s="44">
        <v>0</v>
      </c>
      <c r="L94" s="44">
        <v>69</v>
      </c>
      <c r="M94" s="44">
        <f>G94+H94+I94+J94+L94+K94</f>
        <v>1170</v>
      </c>
      <c r="N94" s="102">
        <v>45718</v>
      </c>
      <c r="O94" s="102">
        <v>45721</v>
      </c>
      <c r="P94" s="104" t="s">
        <v>571</v>
      </c>
      <c r="Q94" s="118" t="s">
        <v>572</v>
      </c>
    </row>
    <row r="95" spans="1:19" customFormat="1" x14ac:dyDescent="0.25">
      <c r="A95" s="112"/>
      <c r="B95" s="117"/>
      <c r="C95" s="42" t="s">
        <v>513</v>
      </c>
      <c r="D95" s="43">
        <v>45721</v>
      </c>
      <c r="E95" s="42" t="s">
        <v>537</v>
      </c>
      <c r="F95" s="42" t="s">
        <v>573</v>
      </c>
      <c r="G95" s="44">
        <v>0</v>
      </c>
      <c r="H95" s="44">
        <v>708.33</v>
      </c>
      <c r="I95" s="44">
        <v>766</v>
      </c>
      <c r="J95" s="44">
        <v>19</v>
      </c>
      <c r="K95" s="44">
        <v>552.01</v>
      </c>
      <c r="L95" s="44">
        <v>201.66</v>
      </c>
      <c r="M95" s="44">
        <f>H95+I95+G95+J95+K95+L95</f>
        <v>2247</v>
      </c>
      <c r="N95" s="103"/>
      <c r="O95" s="103"/>
      <c r="P95" s="105"/>
      <c r="Q95" s="119"/>
    </row>
    <row r="96" spans="1:19" customFormat="1" ht="92.25" customHeight="1" x14ac:dyDescent="0.25">
      <c r="A96" s="55">
        <v>3</v>
      </c>
      <c r="B96" s="63" t="s">
        <v>533</v>
      </c>
      <c r="C96" s="42" t="s">
        <v>569</v>
      </c>
      <c r="D96" s="43">
        <v>45742</v>
      </c>
      <c r="E96" s="42" t="s">
        <v>574</v>
      </c>
      <c r="F96" s="42">
        <v>228885680</v>
      </c>
      <c r="G96" s="44">
        <v>0</v>
      </c>
      <c r="H96" s="44">
        <v>1781.25</v>
      </c>
      <c r="I96" s="44">
        <v>1268</v>
      </c>
      <c r="J96" s="44">
        <v>3.75</v>
      </c>
      <c r="K96" s="64">
        <v>0</v>
      </c>
      <c r="L96" s="44">
        <v>285</v>
      </c>
      <c r="M96" s="44">
        <f>H96+I96+J96+L96</f>
        <v>3338</v>
      </c>
      <c r="N96" s="43">
        <v>45742</v>
      </c>
      <c r="O96" s="43">
        <v>45746</v>
      </c>
      <c r="P96" s="42" t="s">
        <v>575</v>
      </c>
      <c r="Q96" s="65" t="s">
        <v>576</v>
      </c>
    </row>
    <row r="97" spans="1:18" customFormat="1" ht="57.75" customHeight="1" x14ac:dyDescent="0.25">
      <c r="A97" s="55">
        <v>4</v>
      </c>
      <c r="B97" s="42" t="s">
        <v>539</v>
      </c>
      <c r="C97" s="42" t="s">
        <v>569</v>
      </c>
      <c r="D97" s="43">
        <v>45742</v>
      </c>
      <c r="E97" s="42" t="s">
        <v>574</v>
      </c>
      <c r="F97" s="42">
        <v>229432348</v>
      </c>
      <c r="G97" s="44">
        <v>0</v>
      </c>
      <c r="H97" s="44">
        <v>950</v>
      </c>
      <c r="I97" s="44">
        <v>570</v>
      </c>
      <c r="J97" s="44">
        <v>0</v>
      </c>
      <c r="K97" s="44">
        <v>0</v>
      </c>
      <c r="L97" s="44">
        <v>151</v>
      </c>
      <c r="M97" s="44">
        <f>H97+I97+J97+L97</f>
        <v>1671</v>
      </c>
      <c r="N97" s="43">
        <v>45742</v>
      </c>
      <c r="O97" s="43">
        <v>45745</v>
      </c>
      <c r="P97" s="42" t="s">
        <v>577</v>
      </c>
      <c r="Q97" s="65" t="s">
        <v>578</v>
      </c>
      <c r="R97" s="66"/>
    </row>
    <row r="98" spans="1:18" customFormat="1" ht="235.5" customHeight="1" x14ac:dyDescent="0.25">
      <c r="A98" s="55">
        <v>5</v>
      </c>
      <c r="B98" s="42" t="s">
        <v>579</v>
      </c>
      <c r="C98" s="42" t="s">
        <v>580</v>
      </c>
      <c r="D98" s="43">
        <v>45742</v>
      </c>
      <c r="E98" s="45" t="s">
        <v>581</v>
      </c>
      <c r="F98" s="42">
        <v>2086</v>
      </c>
      <c r="G98" s="44">
        <v>580</v>
      </c>
      <c r="H98" s="44">
        <v>4397</v>
      </c>
      <c r="I98" s="44">
        <v>0</v>
      </c>
      <c r="J98" s="44">
        <v>0</v>
      </c>
      <c r="K98" s="44">
        <v>0</v>
      </c>
      <c r="L98" s="44">
        <v>703.52</v>
      </c>
      <c r="M98" s="44">
        <f>H98+I98+J98+L98</f>
        <v>5100.5200000000004</v>
      </c>
      <c r="N98" s="43">
        <v>45742</v>
      </c>
      <c r="O98" s="43">
        <v>45746</v>
      </c>
      <c r="P98" s="42" t="s">
        <v>582</v>
      </c>
      <c r="Q98" s="67" t="s">
        <v>583</v>
      </c>
      <c r="R98" s="66"/>
    </row>
    <row r="99" spans="1:18" customFormat="1" ht="183.75" customHeight="1" x14ac:dyDescent="0.25">
      <c r="A99" s="55">
        <v>6</v>
      </c>
      <c r="B99" s="42" t="s">
        <v>584</v>
      </c>
      <c r="C99" s="42" t="s">
        <v>580</v>
      </c>
      <c r="D99" s="43">
        <v>45742</v>
      </c>
      <c r="E99" s="45" t="s">
        <v>581</v>
      </c>
      <c r="F99" s="42">
        <v>2108</v>
      </c>
      <c r="G99" s="44">
        <v>500</v>
      </c>
      <c r="H99" s="44">
        <v>3704</v>
      </c>
      <c r="I99" s="44">
        <v>0</v>
      </c>
      <c r="J99" s="44">
        <v>0</v>
      </c>
      <c r="K99" s="44">
        <v>0</v>
      </c>
      <c r="L99" s="44">
        <v>672.64</v>
      </c>
      <c r="M99" s="44">
        <v>4876.6400000000003</v>
      </c>
      <c r="N99" s="43">
        <v>45742</v>
      </c>
      <c r="O99" s="43">
        <v>45746</v>
      </c>
      <c r="P99" s="45" t="s">
        <v>585</v>
      </c>
      <c r="Q99" s="46" t="s">
        <v>586</v>
      </c>
    </row>
    <row r="100" spans="1:18" customFormat="1" ht="76.5" customHeight="1" x14ac:dyDescent="0.25">
      <c r="A100" s="55">
        <v>7</v>
      </c>
      <c r="B100" s="42" t="s">
        <v>587</v>
      </c>
      <c r="C100" s="45" t="s">
        <v>513</v>
      </c>
      <c r="D100" s="43">
        <v>45746</v>
      </c>
      <c r="E100" s="45" t="s">
        <v>514</v>
      </c>
      <c r="F100" s="42">
        <v>907</v>
      </c>
      <c r="G100" s="44">
        <v>550</v>
      </c>
      <c r="H100" s="44">
        <v>4908.45</v>
      </c>
      <c r="I100" s="44"/>
      <c r="J100" s="44"/>
      <c r="K100" s="44"/>
      <c r="L100" s="44">
        <v>860.55</v>
      </c>
      <c r="M100" s="44">
        <v>6319</v>
      </c>
      <c r="N100" s="43">
        <v>45746</v>
      </c>
      <c r="O100" s="68" t="s">
        <v>588</v>
      </c>
      <c r="P100" s="45" t="s">
        <v>589</v>
      </c>
      <c r="Q100" s="46" t="s">
        <v>590</v>
      </c>
    </row>
  </sheetData>
  <mergeCells count="14">
    <mergeCell ref="B90:Q90"/>
    <mergeCell ref="B3:U3"/>
    <mergeCell ref="Q92:Q93"/>
    <mergeCell ref="A94:A95"/>
    <mergeCell ref="B94:B95"/>
    <mergeCell ref="N94:N95"/>
    <mergeCell ref="O94:O95"/>
    <mergeCell ref="P94:P95"/>
    <mergeCell ref="Q94:Q95"/>
    <mergeCell ref="A92:A93"/>
    <mergeCell ref="B92:B93"/>
    <mergeCell ref="N92:N93"/>
    <mergeCell ref="O92:O93"/>
    <mergeCell ref="P92:P9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F038-7E08-48A7-B84D-49D766860667}">
  <dimension ref="A1:IQ131"/>
  <sheetViews>
    <sheetView tabSelected="1" zoomScale="60" zoomScaleNormal="60" workbookViewId="0">
      <selection activeCell="E101" sqref="E101"/>
    </sheetView>
  </sheetViews>
  <sheetFormatPr baseColWidth="10" defaultColWidth="12.28515625" defaultRowHeight="15" x14ac:dyDescent="0.25"/>
  <cols>
    <col min="1" max="3" width="21.7109375" style="81" customWidth="1"/>
    <col min="4" max="4" width="21.7109375" style="80" customWidth="1"/>
    <col min="5" max="5" width="21.7109375" style="79" customWidth="1"/>
    <col min="6" max="7" width="21.7109375" style="75" customWidth="1"/>
    <col min="8" max="8" width="21.7109375" style="33" customWidth="1"/>
    <col min="9" max="9" width="42.7109375" style="75" customWidth="1"/>
    <col min="10" max="14" width="21.7109375" style="75" customWidth="1"/>
    <col min="15" max="15" width="63.7109375" style="78" customWidth="1"/>
    <col min="16" max="18" width="21.7109375" style="77" customWidth="1"/>
    <col min="19" max="21" width="21.7109375" style="76" customWidth="1"/>
    <col min="22" max="16384" width="12.28515625" style="75"/>
  </cols>
  <sheetData>
    <row r="1" spans="1:251" x14ac:dyDescent="0.15">
      <c r="A1" s="91"/>
      <c r="B1" s="91"/>
      <c r="C1" s="91"/>
      <c r="D1" s="91"/>
      <c r="E1" s="91"/>
      <c r="F1" s="91"/>
      <c r="G1" s="91"/>
      <c r="H1" s="91"/>
      <c r="I1" s="91"/>
      <c r="J1" s="91"/>
      <c r="K1" s="91"/>
      <c r="L1" s="91"/>
      <c r="M1" s="91"/>
      <c r="N1" s="91"/>
      <c r="O1" s="93"/>
      <c r="P1" s="91"/>
      <c r="Q1" s="91"/>
      <c r="R1" s="91"/>
      <c r="S1" s="92"/>
      <c r="T1" s="92"/>
      <c r="U1" s="91"/>
    </row>
    <row r="2" spans="1:251" ht="82.5" customHeight="1" x14ac:dyDescent="0.15">
      <c r="A2" s="91"/>
      <c r="B2" s="91"/>
      <c r="C2" s="91"/>
      <c r="D2" s="91"/>
      <c r="E2" s="91"/>
      <c r="F2" s="91"/>
      <c r="G2" s="91"/>
      <c r="H2" s="91"/>
      <c r="I2" s="91"/>
      <c r="J2" s="91"/>
      <c r="K2" s="91"/>
      <c r="L2" s="91"/>
      <c r="M2" s="91"/>
      <c r="N2" s="91"/>
      <c r="O2" s="93"/>
      <c r="P2" s="91"/>
      <c r="Q2" s="91"/>
      <c r="R2" s="91"/>
      <c r="S2" s="92"/>
      <c r="T2" s="92"/>
      <c r="U2" s="91"/>
    </row>
    <row r="3" spans="1:251" ht="17.25" customHeight="1" x14ac:dyDescent="0.15">
      <c r="B3" s="120" t="s">
        <v>593</v>
      </c>
      <c r="C3" s="120"/>
      <c r="D3" s="120"/>
      <c r="E3" s="120"/>
      <c r="F3" s="120"/>
      <c r="G3" s="120"/>
      <c r="H3" s="120"/>
      <c r="I3" s="120"/>
      <c r="J3" s="120"/>
      <c r="K3" s="120"/>
      <c r="L3" s="120"/>
      <c r="M3" s="120"/>
      <c r="N3" s="120"/>
      <c r="O3" s="120"/>
      <c r="P3" s="120"/>
      <c r="Q3" s="120"/>
      <c r="R3" s="120"/>
      <c r="S3" s="120"/>
      <c r="T3" s="120"/>
      <c r="U3" s="120"/>
    </row>
    <row r="4" spans="1:251" s="79" customFormat="1" ht="75" x14ac:dyDescent="0.15">
      <c r="A4" s="14" t="s">
        <v>23</v>
      </c>
      <c r="B4" s="14" t="s">
        <v>22</v>
      </c>
      <c r="C4" s="14" t="s">
        <v>21</v>
      </c>
      <c r="D4" s="14" t="s">
        <v>20</v>
      </c>
      <c r="E4" s="14" t="s">
        <v>19</v>
      </c>
      <c r="F4" s="14" t="s">
        <v>18</v>
      </c>
      <c r="G4" s="14" t="s">
        <v>17</v>
      </c>
      <c r="H4" s="14" t="s">
        <v>16</v>
      </c>
      <c r="I4" s="24" t="s">
        <v>15</v>
      </c>
      <c r="J4" s="14" t="s">
        <v>14</v>
      </c>
      <c r="K4" s="14" t="s">
        <v>13</v>
      </c>
      <c r="L4" s="14" t="s">
        <v>12</v>
      </c>
      <c r="M4" s="14" t="s">
        <v>11</v>
      </c>
      <c r="N4" s="14" t="s">
        <v>10</v>
      </c>
      <c r="O4" s="24" t="s">
        <v>9</v>
      </c>
      <c r="P4" s="13" t="s">
        <v>8</v>
      </c>
      <c r="Q4" s="13" t="s">
        <v>7</v>
      </c>
      <c r="R4" s="12" t="s">
        <v>6</v>
      </c>
      <c r="S4" s="12" t="s">
        <v>5</v>
      </c>
      <c r="T4" s="12" t="s">
        <v>4</v>
      </c>
      <c r="U4" s="12" t="s">
        <v>3</v>
      </c>
      <c r="V4" s="90" t="s">
        <v>2</v>
      </c>
      <c r="W4" s="90" t="s">
        <v>2</v>
      </c>
      <c r="X4" s="90" t="s">
        <v>2</v>
      </c>
      <c r="Y4" s="90" t="s">
        <v>2</v>
      </c>
      <c r="Z4" s="90" t="s">
        <v>2</v>
      </c>
      <c r="AA4" s="90" t="s">
        <v>2</v>
      </c>
      <c r="AB4" s="90" t="s">
        <v>2</v>
      </c>
      <c r="AC4" s="90" t="s">
        <v>2</v>
      </c>
      <c r="AD4" s="90" t="s">
        <v>2</v>
      </c>
      <c r="AE4" s="90" t="s">
        <v>2</v>
      </c>
      <c r="AF4" s="90" t="s">
        <v>2</v>
      </c>
      <c r="AG4" s="90" t="s">
        <v>2</v>
      </c>
      <c r="AH4" s="90" t="s">
        <v>2</v>
      </c>
      <c r="AI4" s="90" t="s">
        <v>2</v>
      </c>
      <c r="AJ4" s="90" t="s">
        <v>2</v>
      </c>
      <c r="AK4" s="90" t="s">
        <v>2</v>
      </c>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spans="1:251" s="82" customFormat="1" ht="42" customHeight="1" x14ac:dyDescent="0.25">
      <c r="A5" s="88" t="str">
        <f>UPPER('[2]Reporte de Formatos'!$D2)</f>
        <v>EMPLEADO</v>
      </c>
      <c r="B5" s="88" t="str">
        <f>UPPER('[2]Reporte de Formatos'!$E2)</f>
        <v>CE</v>
      </c>
      <c r="C5" s="88" t="str">
        <f>UPPER('[2]Reporte de Formatos'!$F2)</f>
        <v>CONSEJERA ELECTORAL</v>
      </c>
      <c r="D5" s="88" t="str">
        <f>UPPER('[2]Reporte de Formatos'!$H2)</f>
        <v>CONSEJO GENERAL</v>
      </c>
      <c r="E5" s="88" t="str">
        <f>UPPER('[2]Reporte de Formatos'!$I2)</f>
        <v>LETICIA</v>
      </c>
      <c r="F5" s="88" t="str">
        <f>UPPER('[2]Reporte de Formatos'!$J2)</f>
        <v>BRAVO</v>
      </c>
      <c r="G5" s="88" t="str">
        <f>UPPER('[2]Reporte de Formatos'!$K2)</f>
        <v>OSTOS</v>
      </c>
      <c r="H5" s="88" t="str">
        <f>UPPER('[2]Reporte de Formatos'!$L2)</f>
        <v>VIÁTICOS</v>
      </c>
      <c r="I5" s="89" t="str">
        <f>UPPER('[2]Reporte de Formatos'!$M2)</f>
        <v xml:space="preserve">PRESENTACIÓN DEL LIBRO </v>
      </c>
      <c r="J5" s="88" t="str">
        <f>UPPER('[2]Reporte de Formatos'!$N2)</f>
        <v>NACIONAL</v>
      </c>
      <c r="K5" s="88" t="str">
        <f>UPPER('[2]Reporte de Formatos'!$O2)</f>
        <v>0</v>
      </c>
      <c r="L5" s="88" t="str">
        <f>UPPER('[2]Reporte de Formatos'!$Q2)</f>
        <v>MÉXICO</v>
      </c>
      <c r="M5" s="88" t="str">
        <f>UPPER('[2]Reporte de Formatos'!$U2)</f>
        <v>CD. DE MEXICO</v>
      </c>
      <c r="N5" s="88" t="str">
        <f>UPPER('[2]Reporte de Formatos'!$V2)</f>
        <v>CIUDAD DE MÉXICO</v>
      </c>
      <c r="O5" s="87" t="str">
        <f>UPPER('[2]Reporte de Formatos'!$W2)</f>
        <v>CON EL OBJETIVO DE PROMOVER Y DIFUNDIR LAS OBRAS EDITORIALES DEL INSTITUTO ELECTORAL DE COAHUILA, EN MI CALIDAD DE CONSEJERA ELECTORAL Y PRESIDENTA DE LA COMISIÓN EDITORIAL Y DIFUSIÓN DE LA CULTURA DEMOCRÁTICA, ATENDER LA INVITACIÓN DE LA DRA. GEORGINA CÁRDENAS ACOSTA, ACADÉMICA DE LA UNAM Y COORDINADORA DE LA OBRA, PARA PARTICIPAR EN LA PRESENTACIÓN DEL LIBRO "PARTICIPACIÓN POLÍTICA DE LAS MUJERES: AVANCES Y OBSTÁCULOS", MISMA QUE SE LLEVARÁ A CABO EL PRÓXIMO VIERNES 4 DE ABRIL A LAS 09:30 HORAS EN LA CIUDAD DE MÉXICO.</v>
      </c>
      <c r="P5" s="86">
        <f>'[2]Reporte de Formatos'!$X2</f>
        <v>45750</v>
      </c>
      <c r="Q5" s="85">
        <f>'[2]Reporte de Formatos'!$Y2</f>
        <v>45751</v>
      </c>
      <c r="R5" s="84">
        <f>'[2]Reporte de Formatos'!$AA2</f>
        <v>6700</v>
      </c>
      <c r="S5" s="84">
        <v>6700</v>
      </c>
      <c r="T5" s="84">
        <f t="shared" ref="T5:T36" si="0">R5-S5</f>
        <v>0</v>
      </c>
      <c r="U5" s="83" t="s">
        <v>80</v>
      </c>
    </row>
    <row r="6" spans="1:251" s="82" customFormat="1" ht="42" customHeight="1" x14ac:dyDescent="0.25">
      <c r="A6" s="88" t="str">
        <f>UPPER('[2]Reporte de Formatos'!$D3)</f>
        <v>EMPLEADO</v>
      </c>
      <c r="B6" s="88" t="str">
        <f>UPPER('[2]Reporte de Formatos'!$E3)</f>
        <v>TE-C</v>
      </c>
      <c r="C6" s="88" t="str">
        <f>UPPER('[2]Reporte de Formatos'!$F3)</f>
        <v>CHOFER DE LA DIRECCIÓN EJECUTIVA DE ADMINISTRACION</v>
      </c>
      <c r="D6" s="88" t="str">
        <f>UPPER('[2]Reporte de Formatos'!$H3)</f>
        <v>DIRECCIÓN EJECUTIVA DE ADMINISTRACIÓN</v>
      </c>
      <c r="E6" s="88" t="str">
        <f>UPPER('[2]Reporte de Formatos'!$I3)</f>
        <v>ENRIQUE</v>
      </c>
      <c r="F6" s="88" t="str">
        <f>UPPER('[2]Reporte de Formatos'!$J3)</f>
        <v>ALVARADO</v>
      </c>
      <c r="G6" s="88" t="str">
        <f>UPPER('[2]Reporte de Formatos'!$K3)</f>
        <v>CORONADO</v>
      </c>
      <c r="H6" s="88" t="str">
        <f>UPPER('[2]Reporte de Formatos'!$L3)</f>
        <v>VIÁTICOS</v>
      </c>
      <c r="I6" s="89" t="str">
        <f>UPPER('[2]Reporte de Formatos'!$M3)</f>
        <v>TRASLADO DE TARIMAS</v>
      </c>
      <c r="J6" s="88" t="str">
        <f>UPPER('[2]Reporte de Formatos'!$N3)</f>
        <v>NACIONAL</v>
      </c>
      <c r="K6" s="88" t="str">
        <f>UPPER('[2]Reporte de Formatos'!$O3)</f>
        <v>0</v>
      </c>
      <c r="L6" s="88" t="str">
        <f>UPPER('[2]Reporte de Formatos'!$Q3)</f>
        <v>MÉXICO</v>
      </c>
      <c r="M6" s="88" t="str">
        <f>UPPER('[2]Reporte de Formatos'!$U3)</f>
        <v>COAHUILA</v>
      </c>
      <c r="N6" s="88" t="str">
        <f>UPPER('[2]Reporte de Formatos'!$V3)</f>
        <v>ACUÑA</v>
      </c>
      <c r="O6" s="87" t="str">
        <f>UPPER('[2]Reporte de Formatos'!$W3)</f>
        <v>TRASLADO DE TARIMAS A LOS COMITÉS DISTRITALES 1,2,4,Y 5 (EN CAMION-DIESEL)</v>
      </c>
      <c r="P6" s="86">
        <f>'[2]Reporte de Formatos'!$X3</f>
        <v>45750</v>
      </c>
      <c r="Q6" s="85">
        <f>'[2]Reporte de Formatos'!$Y3</f>
        <v>45751</v>
      </c>
      <c r="R6" s="84">
        <f>'[2]Reporte de Formatos'!$AA3</f>
        <v>16053.15</v>
      </c>
      <c r="S6" s="84">
        <v>15853.14</v>
      </c>
      <c r="T6" s="84">
        <f t="shared" si="0"/>
        <v>200.01000000000022</v>
      </c>
      <c r="U6" s="83" t="s">
        <v>80</v>
      </c>
    </row>
    <row r="7" spans="1:251" s="82" customFormat="1" ht="42" customHeight="1" x14ac:dyDescent="0.25">
      <c r="A7" s="88" t="str">
        <f>UPPER('[2]Reporte de Formatos'!$D4)</f>
        <v>EMPLEADO</v>
      </c>
      <c r="B7" s="88" t="str">
        <f>UPPER('[2]Reporte de Formatos'!$E4)</f>
        <v>AUX-A</v>
      </c>
      <c r="C7" s="88" t="str">
        <f>UPPER('[2]Reporte de Formatos'!$F4)</f>
        <v>CHOFER AUXILIAR</v>
      </c>
      <c r="D7" s="88" t="str">
        <f>UPPER('[2]Reporte de Formatos'!$H4)</f>
        <v>DIRECCIÓN EJECUTIVA DE ADMINISTRACIÓN</v>
      </c>
      <c r="E7" s="88" t="str">
        <f>UPPER('[2]Reporte de Formatos'!$I4)</f>
        <v>KINICHKAKMOC</v>
      </c>
      <c r="F7" s="88" t="str">
        <f>UPPER('[2]Reporte de Formatos'!$J4)</f>
        <v>GOMEZ</v>
      </c>
      <c r="G7" s="88" t="str">
        <f>UPPER('[2]Reporte de Formatos'!$K4)</f>
        <v>SEGURA</v>
      </c>
      <c r="H7" s="88" t="str">
        <f>UPPER('[2]Reporte de Formatos'!$L4)</f>
        <v>VIÁTICOS</v>
      </c>
      <c r="I7" s="89" t="str">
        <f>UPPER('[2]Reporte de Formatos'!$M4)</f>
        <v>TRASLADO DE TARIMAS</v>
      </c>
      <c r="J7" s="88" t="str">
        <f>UPPER('[2]Reporte de Formatos'!$N4)</f>
        <v>NACIONAL</v>
      </c>
      <c r="K7" s="88" t="str">
        <f>UPPER('[2]Reporte de Formatos'!$O4)</f>
        <v>0</v>
      </c>
      <c r="L7" s="88" t="str">
        <f>UPPER('[2]Reporte de Formatos'!$Q4)</f>
        <v>MÉXICO</v>
      </c>
      <c r="M7" s="88" t="str">
        <f>UPPER('[2]Reporte de Formatos'!$U4)</f>
        <v>COAHUILA</v>
      </c>
      <c r="N7" s="88" t="str">
        <f>UPPER('[2]Reporte de Formatos'!$V4)</f>
        <v>ACUÑA</v>
      </c>
      <c r="O7" s="87" t="str">
        <f>UPPER('[2]Reporte de Formatos'!$W4)</f>
        <v>APOYO EN EL TRASLADO DE TARIMAS A LOS COMITES DISTRITALES 1,2,4 Y 5</v>
      </c>
      <c r="P7" s="86">
        <f>'[2]Reporte de Formatos'!$X4</f>
        <v>45750</v>
      </c>
      <c r="Q7" s="85">
        <f>'[2]Reporte de Formatos'!$Y4</f>
        <v>45751</v>
      </c>
      <c r="R7" s="84">
        <f>'[2]Reporte de Formatos'!$AA4</f>
        <v>2900</v>
      </c>
      <c r="S7" s="84">
        <v>2900</v>
      </c>
      <c r="T7" s="84">
        <f t="shared" si="0"/>
        <v>0</v>
      </c>
      <c r="U7" s="83" t="s">
        <v>80</v>
      </c>
    </row>
    <row r="8" spans="1:251" s="82" customFormat="1" ht="42" customHeight="1" x14ac:dyDescent="0.25">
      <c r="A8" s="88" t="str">
        <f>UPPER('[2]Reporte de Formatos'!$D5)</f>
        <v>EMPLEADO</v>
      </c>
      <c r="B8" s="88" t="str">
        <f>UPPER('[2]Reporte de Formatos'!$E5)</f>
        <v>AUX-A</v>
      </c>
      <c r="C8" s="88" t="str">
        <f>UPPER('[2]Reporte de Formatos'!$F5)</f>
        <v>CHOFER AUXILIAR</v>
      </c>
      <c r="D8" s="88" t="str">
        <f>UPPER('[2]Reporte de Formatos'!$H5)</f>
        <v>DIRECCIÓN EJECUTIVA DE ADMINISTRACIÓN</v>
      </c>
      <c r="E8" s="88" t="str">
        <f>UPPER('[2]Reporte de Formatos'!$I5)</f>
        <v>JOSE DANIEL</v>
      </c>
      <c r="F8" s="88" t="str">
        <f>UPPER('[2]Reporte de Formatos'!$J5)</f>
        <v>LOERA</v>
      </c>
      <c r="G8" s="88" t="str">
        <f>UPPER('[2]Reporte de Formatos'!$K5)</f>
        <v>MATA</v>
      </c>
      <c r="H8" s="88" t="str">
        <f>UPPER('[2]Reporte de Formatos'!$L5)</f>
        <v>VIÁTICOS</v>
      </c>
      <c r="I8" s="89" t="str">
        <f>UPPER('[2]Reporte de Formatos'!$M5)</f>
        <v>TRASLADO DE PERSONAL</v>
      </c>
      <c r="J8" s="88" t="str">
        <f>UPPER('[2]Reporte de Formatos'!$N5)</f>
        <v>NACIONAL</v>
      </c>
      <c r="K8" s="88" t="str">
        <f>UPPER('[2]Reporte de Formatos'!$O5)</f>
        <v>0</v>
      </c>
      <c r="L8" s="88" t="str">
        <f>UPPER('[2]Reporte de Formatos'!$Q5)</f>
        <v>MÉXICO</v>
      </c>
      <c r="M8" s="88" t="str">
        <f>UPPER('[2]Reporte de Formatos'!$U5)</f>
        <v>COAHUILA</v>
      </c>
      <c r="N8" s="88" t="str">
        <f>UPPER('[2]Reporte de Formatos'!$V5)</f>
        <v>AEROPUERTO MARIANO ESCOBEDO</v>
      </c>
      <c r="O8" s="87" t="str">
        <f>UPPER('[2]Reporte de Formatos'!$W5)</f>
        <v>TRASLADO DE LA CONSEJERA ELECTORAL LETICIA BRAVO DE SALTILLO AL AEROPUERTO INT. DE NUEVO LEON.</v>
      </c>
      <c r="P8" s="86">
        <f>'[2]Reporte de Formatos'!$X5</f>
        <v>45750</v>
      </c>
      <c r="Q8" s="85">
        <f>'[2]Reporte de Formatos'!$Y5</f>
        <v>45750</v>
      </c>
      <c r="R8" s="84">
        <f>'[2]Reporte de Formatos'!$AA5</f>
        <v>2610.5300000000002</v>
      </c>
      <c r="S8" s="84">
        <v>1842.57</v>
      </c>
      <c r="T8" s="84">
        <f t="shared" si="0"/>
        <v>767.96000000000026</v>
      </c>
      <c r="U8" s="83" t="s">
        <v>80</v>
      </c>
    </row>
    <row r="9" spans="1:251" s="82" customFormat="1" ht="42" customHeight="1" x14ac:dyDescent="0.25">
      <c r="A9" s="88" t="str">
        <f>UPPER('[2]Reporte de Formatos'!$D6)</f>
        <v>EMPLEADO</v>
      </c>
      <c r="B9" s="88" t="str">
        <f>UPPER('[2]Reporte de Formatos'!$E6)</f>
        <v>SPEN-EE-D</v>
      </c>
      <c r="C9" s="88" t="str">
        <f>UPPER('[2]Reporte de Formatos'!$F6)</f>
        <v>ENCARGADA DE DESPACHO DE LA ASISTENCIA TÉCNICA DE ORGANIZACIÓN ELECTORAL SPEN-EE-D</v>
      </c>
      <c r="D9" s="88" t="str">
        <f>UPPER('[2]Reporte de Formatos'!$H6)</f>
        <v>DIRECCIÓN EJECUTIVA DE ORGANIZACIÓN ELECTORAL</v>
      </c>
      <c r="E9" s="88" t="str">
        <f>UPPER('[2]Reporte de Formatos'!$I6)</f>
        <v>ALEJANDRA JAQUELINE</v>
      </c>
      <c r="F9" s="88" t="str">
        <f>UPPER('[2]Reporte de Formatos'!$J6)</f>
        <v>MONTOYA</v>
      </c>
      <c r="G9" s="88" t="str">
        <f>UPPER('[2]Reporte de Formatos'!$K6)</f>
        <v>AGUILAR</v>
      </c>
      <c r="H9" s="88" t="str">
        <f>UPPER('[2]Reporte de Formatos'!$L6)</f>
        <v>VIÁTICOS</v>
      </c>
      <c r="I9" s="89" t="str">
        <f>UPPER('[2]Reporte de Formatos'!$M6)</f>
        <v>SUPERVISIÓN, VALIDACIÓN Y ADECUACIÓN DE DISEÑ</v>
      </c>
      <c r="J9" s="88" t="str">
        <f>UPPER('[2]Reporte de Formatos'!$N6)</f>
        <v>NACIONAL</v>
      </c>
      <c r="K9" s="88" t="str">
        <f>UPPER('[2]Reporte de Formatos'!$O6)</f>
        <v>0</v>
      </c>
      <c r="L9" s="88" t="str">
        <f>UPPER('[2]Reporte de Formatos'!$Q6)</f>
        <v>MÉXICO</v>
      </c>
      <c r="M9" s="88" t="str">
        <f>UPPER('[2]Reporte de Formatos'!$U6)</f>
        <v>CD. DE MEXICO</v>
      </c>
      <c r="N9" s="88" t="str">
        <f>UPPER('[2]Reporte de Formatos'!$V6)</f>
        <v>CIUDAD DE MÉXICO</v>
      </c>
      <c r="O9" s="87" t="str">
        <f>UPPER('[2]Reporte de Formatos'!$W6)</f>
        <v>SUPERVISIÓN, VALIDACIÓN Y ADECUACIÓN DE DISEÑOS DE LA DOCUMENTACIÓN ELECTORAL DEL PROCESO JUDICIAL ELECTORAL EXTRAORDINARIO 2024-2025
EN LAS INSTALACIONES DE LA EMPRESA ADJUDICADA PARA ELLO.</v>
      </c>
      <c r="P9" s="86">
        <f>'[2]Reporte de Formatos'!$X6</f>
        <v>45750</v>
      </c>
      <c r="Q9" s="85">
        <f>'[2]Reporte de Formatos'!$Y6</f>
        <v>45777</v>
      </c>
      <c r="R9" s="84">
        <f>'[2]Reporte de Formatos'!$AA6</f>
        <v>84285.42</v>
      </c>
      <c r="S9" s="84">
        <v>0</v>
      </c>
      <c r="T9" s="84">
        <f t="shared" si="0"/>
        <v>84285.42</v>
      </c>
      <c r="U9" s="83" t="s">
        <v>0</v>
      </c>
    </row>
    <row r="10" spans="1:251" s="82" customFormat="1" ht="42" customHeight="1" x14ac:dyDescent="0.25">
      <c r="A10" s="88" t="str">
        <f>UPPER('[2]Reporte de Formatos'!$D7)</f>
        <v>EMPLEADO</v>
      </c>
      <c r="B10" s="88" t="str">
        <f>UPPER('[2]Reporte de Formatos'!$E7)</f>
        <v>SPEN EE-C</v>
      </c>
      <c r="C10" s="88" t="str">
        <f>UPPER('[2]Reporte de Formatos'!$F7)</f>
        <v>COORD ORG ELECTORAL- SPEN</v>
      </c>
      <c r="D10" s="88" t="str">
        <f>UPPER('[2]Reporte de Formatos'!$H7)</f>
        <v>DIRECCIÓN EJECUTIVA DE ORGANIZACIÓN ELECTORAL</v>
      </c>
      <c r="E10" s="88" t="str">
        <f>UPPER('[2]Reporte de Formatos'!$I7)</f>
        <v xml:space="preserve">LUIS ALBERTO </v>
      </c>
      <c r="F10" s="88" t="str">
        <f>UPPER('[2]Reporte de Formatos'!$J7)</f>
        <v xml:space="preserve">TREJO </v>
      </c>
      <c r="G10" s="88" t="str">
        <f>UPPER('[2]Reporte de Formatos'!$K7)</f>
        <v>LARA</v>
      </c>
      <c r="H10" s="88" t="str">
        <f>UPPER('[2]Reporte de Formatos'!$L7)</f>
        <v>VIÁTICOS</v>
      </c>
      <c r="I10" s="89" t="str">
        <f>UPPER('[2]Reporte de Formatos'!$M7)</f>
        <v>VALIDACIÓN DE DISEÑOS, VERIFICACIÓN Y SUPERVI</v>
      </c>
      <c r="J10" s="88" t="str">
        <f>UPPER('[2]Reporte de Formatos'!$N7)</f>
        <v>NACIONAL</v>
      </c>
      <c r="K10" s="88" t="str">
        <f>UPPER('[2]Reporte de Formatos'!$O7)</f>
        <v>0</v>
      </c>
      <c r="L10" s="88" t="str">
        <f>UPPER('[2]Reporte de Formatos'!$Q7)</f>
        <v>MÉXICO</v>
      </c>
      <c r="M10" s="88" t="str">
        <f>UPPER('[2]Reporte de Formatos'!$U7)</f>
        <v>CD. DE MEXICO</v>
      </c>
      <c r="N10" s="88" t="str">
        <f>UPPER('[2]Reporte de Formatos'!$V7)</f>
        <v>CIUDAD DE MÉXICO</v>
      </c>
      <c r="O10" s="87" t="str">
        <f>UPPER('[2]Reporte de Formatos'!$W7)</f>
        <v>ASISTIR A LAS INSTALACIONES DE LA EMPRESA LITHO FORMAS S.A. DE C.V., EMPRESA QUE GANÓ LA LICITACIÓN LPN-003/IEC/2025, PARA LA VALIDACIÓN DE DISEÑOS, VERIFICACIÓN Y SUPERVISIÓN DE PRODUCCIÓN DE LA DOCUMENTACIÓN ELECTORAL A UTILIZAR EN EL PROCESO JUDICIAL ELECTORAL EXTRAORDINARIO 2024-2025 EN COAHUILA DE ZARAGOZA</v>
      </c>
      <c r="P10" s="86">
        <f>'[2]Reporte de Formatos'!$X7</f>
        <v>45750</v>
      </c>
      <c r="Q10" s="85">
        <f>'[2]Reporte de Formatos'!$Y7</f>
        <v>45777</v>
      </c>
      <c r="R10" s="84">
        <f>'[2]Reporte de Formatos'!$AA7</f>
        <v>88379.17</v>
      </c>
      <c r="S10" s="84">
        <v>0</v>
      </c>
      <c r="T10" s="84">
        <f t="shared" si="0"/>
        <v>88379.17</v>
      </c>
      <c r="U10" s="83" t="s">
        <v>0</v>
      </c>
    </row>
    <row r="11" spans="1:251" s="82" customFormat="1" ht="42" customHeight="1" x14ac:dyDescent="0.25">
      <c r="A11" s="88" t="str">
        <f>UPPER('[2]Reporte de Formatos'!$D8)</f>
        <v>EMPLEADO</v>
      </c>
      <c r="B11" s="88" t="str">
        <f>UPPER('[2]Reporte de Formatos'!$E8)</f>
        <v>TE-A</v>
      </c>
      <c r="C11" s="88" t="str">
        <f>UPPER('[2]Reporte de Formatos'!$F8)</f>
        <v>AUXILIAR</v>
      </c>
      <c r="D11" s="88" t="str">
        <f>UPPER('[2]Reporte de Formatos'!$H8)</f>
        <v>DIRECCIÓN EJECUTIVA DE ORGANIZACIÓN ELECTORAL</v>
      </c>
      <c r="E11" s="88" t="str">
        <f>UPPER('[2]Reporte de Formatos'!$I8)</f>
        <v>JUAN CARLOS</v>
      </c>
      <c r="F11" s="88" t="str">
        <f>UPPER('[2]Reporte de Formatos'!$J8)</f>
        <v>GARCIA</v>
      </c>
      <c r="G11" s="88" t="str">
        <f>UPPER('[2]Reporte de Formatos'!$K8)</f>
        <v>RAMIREZ</v>
      </c>
      <c r="H11" s="88" t="str">
        <f>UPPER('[2]Reporte de Formatos'!$L8)</f>
        <v>VIÁTICOS</v>
      </c>
      <c r="I11" s="89" t="str">
        <f>UPPER('[2]Reporte de Formatos'!$M8)</f>
        <v>POR INSTRUCCIONES DEL SE, Y A SOLICITUD DE LA</v>
      </c>
      <c r="J11" s="88" t="str">
        <f>UPPER('[2]Reporte de Formatos'!$N8)</f>
        <v>NACIONAL</v>
      </c>
      <c r="K11" s="88" t="str">
        <f>UPPER('[2]Reporte de Formatos'!$O8)</f>
        <v>0</v>
      </c>
      <c r="L11" s="88" t="str">
        <f>UPPER('[2]Reporte de Formatos'!$Q8)</f>
        <v>MÉXICO</v>
      </c>
      <c r="M11" s="88" t="str">
        <f>UPPER('[2]Reporte de Formatos'!$U8)</f>
        <v>NUEVO LEÓN</v>
      </c>
      <c r="N11" s="88" t="str">
        <f>UPPER('[2]Reporte de Formatos'!$V8)</f>
        <v>MONTERREY</v>
      </c>
      <c r="O11" s="87" t="str">
        <f>UPPER('[2]Reporte de Formatos'!$W8)</f>
        <v>POR INSTRUCCIONES DEL SE, Y A SOLICITUD DE LA DEA, TRASLADO DE PERSONAL DE LA DEOE AL AEROPUERTO INTERNACIONAL UBICADO EN LA ZONA METROPOLITANA DE MONTERREY, QUIENES DARÁN SEGUIMIENTO A LAS TAREAS DE PRODUCCIÓN DE LA DOCUMENTACIÓN ELECTORAL Y MATERIAL DIDÁCTICO PARA LA SEGUNDA ETAPA DE CAPACITACIÓN ELECTORAL PARA EL PROCESO JUDICIAL ELECTORAL EXTRAORDINARIO 2024-2025 DE COAHUILA DE ZARAGOZA, EL CUAL ES CONCURRENTE CON EL FEDERAL, EN LA EMPRESA DENOMINADA LITHO FORMAS S.A. DE C.V. UBICADA EN EL CENTRO INDUSTRIAL DE TLALNEPANTLA DE BAZ, ESTADO DE MÉXICO.</v>
      </c>
      <c r="P11" s="86">
        <f>'[2]Reporte de Formatos'!$X8</f>
        <v>45750</v>
      </c>
      <c r="Q11" s="85">
        <f>'[2]Reporte de Formatos'!$Y8</f>
        <v>45750</v>
      </c>
      <c r="R11" s="84">
        <f>'[2]Reporte de Formatos'!$AA8</f>
        <v>2649.6</v>
      </c>
      <c r="S11" s="84">
        <v>1316</v>
      </c>
      <c r="T11" s="84">
        <f t="shared" si="0"/>
        <v>1333.6</v>
      </c>
      <c r="U11" s="83" t="s">
        <v>80</v>
      </c>
    </row>
    <row r="12" spans="1:251" s="82" customFormat="1" ht="42" customHeight="1" x14ac:dyDescent="0.25">
      <c r="A12" s="88" t="str">
        <f>UPPER('[2]Reporte de Formatos'!$D9)</f>
        <v>EMPLEADO</v>
      </c>
      <c r="B12" s="88" t="str">
        <f>UPPER('[2]Reporte de Formatos'!$E9)</f>
        <v>SPEN-EE-D</v>
      </c>
      <c r="C12" s="88" t="str">
        <f>UPPER('[2]Reporte de Formatos'!$F9)</f>
        <v>ASISTENCIA TECNICA DE ORGANIZACION ELECTORAL SPEN-EE-D</v>
      </c>
      <c r="D12" s="88" t="str">
        <f>UPPER('[2]Reporte de Formatos'!$H9)</f>
        <v>DIRECCIÓN EJECUTIVA DE ORGANIZACIÓN ELECTORAL</v>
      </c>
      <c r="E12" s="88" t="str">
        <f>UPPER('[2]Reporte de Formatos'!$I9)</f>
        <v xml:space="preserve">DAIRA SARAHÍ </v>
      </c>
      <c r="F12" s="88" t="str">
        <f>UPPER('[2]Reporte de Formatos'!$J9)</f>
        <v xml:space="preserve">CALVO </v>
      </c>
      <c r="G12" s="88" t="str">
        <f>UPPER('[2]Reporte de Formatos'!$K9)</f>
        <v>ALVAREZ</v>
      </c>
      <c r="H12" s="88" t="str">
        <f>UPPER('[2]Reporte de Formatos'!$L9)</f>
        <v>VIÁTICOS</v>
      </c>
      <c r="I12" s="89" t="str">
        <f>UPPER('[2]Reporte de Formatos'!$M9)</f>
        <v>APOYO EN ACTIVIDADES DE RECLUTAMIENTO, SELECC</v>
      </c>
      <c r="J12" s="88" t="str">
        <f>UPPER('[2]Reporte de Formatos'!$N9)</f>
        <v>NACIONAL</v>
      </c>
      <c r="K12" s="88" t="str">
        <f>UPPER('[2]Reporte de Formatos'!$O9)</f>
        <v>0</v>
      </c>
      <c r="L12" s="88" t="str">
        <f>UPPER('[2]Reporte de Formatos'!$Q9)</f>
        <v>MÉXICO</v>
      </c>
      <c r="M12" s="88" t="str">
        <f>UPPER('[2]Reporte de Formatos'!$U9)</f>
        <v>COAHUILA</v>
      </c>
      <c r="N12" s="88" t="str">
        <f>UPPER('[2]Reporte de Formatos'!$V9)</f>
        <v>MONCLOVA</v>
      </c>
      <c r="O12" s="87" t="str">
        <f>UPPER('[2]Reporte de Formatos'!$W9)</f>
        <v xml:space="preserve">ACOMPAÑAMIENTO Y APOYO EN LA APLICACIÓN DEL EXAMEN, CALIFICACIÓN Y PUBLICACIÓN DE RESULTADOS PARA EL PROCEDIMIENTO DE  RECLUTAMIENTO, SELECCIÓN Y CONTRATACIÓN DE SEL/CAEL </v>
      </c>
      <c r="P12" s="86">
        <f>'[2]Reporte de Formatos'!$X9</f>
        <v>45751</v>
      </c>
      <c r="Q12" s="85">
        <f>'[2]Reporte de Formatos'!$Y9</f>
        <v>45753</v>
      </c>
      <c r="R12" s="84">
        <f>'[2]Reporte de Formatos'!$AA9</f>
        <v>6484</v>
      </c>
      <c r="S12" s="84">
        <v>4942.5</v>
      </c>
      <c r="T12" s="84">
        <f t="shared" si="0"/>
        <v>1541.5</v>
      </c>
      <c r="U12" s="83" t="s">
        <v>80</v>
      </c>
    </row>
    <row r="13" spans="1:251" s="82" customFormat="1" ht="42" customHeight="1" x14ac:dyDescent="0.25">
      <c r="A13" s="88" t="str">
        <f>UPPER('[2]Reporte de Formatos'!$D10)</f>
        <v>EMPLEADO</v>
      </c>
      <c r="B13" s="88" t="str">
        <f>UPPER('[2]Reporte de Formatos'!$E10)</f>
        <v>EE-D</v>
      </c>
      <c r="C13" s="88" t="str">
        <f>UPPER('[2]Reporte de Formatos'!$F10)</f>
        <v>AUXILIAR ÁREA</v>
      </c>
      <c r="D13" s="88" t="str">
        <f>UPPER('[2]Reporte de Formatos'!$H10)</f>
        <v>DIRECCIÓN EJECUTIVA DE ORGANIZACIÓN ELECTORAL</v>
      </c>
      <c r="E13" s="88" t="str">
        <f>UPPER('[2]Reporte de Formatos'!$I10)</f>
        <v>FRANCISCA</v>
      </c>
      <c r="F13" s="88" t="str">
        <f>UPPER('[2]Reporte de Formatos'!$J10)</f>
        <v>HERNÁNDEZ</v>
      </c>
      <c r="G13" s="88" t="str">
        <f>UPPER('[2]Reporte de Formatos'!$K10)</f>
        <v>IBARRA</v>
      </c>
      <c r="H13" s="88" t="str">
        <f>UPPER('[2]Reporte de Formatos'!$L10)</f>
        <v>VIÁTICOS</v>
      </c>
      <c r="I13" s="89" t="str">
        <f>UPPER('[2]Reporte de Formatos'!$M10)</f>
        <v>APOYO EN ACTIVIDADES DE RECLUTAMIENTO, SELECC</v>
      </c>
      <c r="J13" s="88" t="str">
        <f>UPPER('[2]Reporte de Formatos'!$N10)</f>
        <v>NACIONAL</v>
      </c>
      <c r="K13" s="88" t="str">
        <f>UPPER('[2]Reporte de Formatos'!$O10)</f>
        <v>0</v>
      </c>
      <c r="L13" s="88" t="str">
        <f>UPPER('[2]Reporte de Formatos'!$Q10)</f>
        <v>MÉXICO</v>
      </c>
      <c r="M13" s="88" t="str">
        <f>UPPER('[2]Reporte de Formatos'!$U10)</f>
        <v>COAHUILA</v>
      </c>
      <c r="N13" s="88" t="str">
        <f>UPPER('[2]Reporte de Formatos'!$V10)</f>
        <v>PARRAS</v>
      </c>
      <c r="O13" s="87" t="str">
        <f>UPPER('[2]Reporte de Formatos'!$W10)</f>
        <v xml:space="preserve">ACOMPAÑAMIENTO Y APOYO EN LA APLICACIÓN DEL EXÁMEN, CALIFICACIÓN Y PUBLICACIÓN DE RESULTADOS PARA EL PROCEDIMIENTO DE RECLUTAMIENTO, SELECCIÓN Y CONTRATACIÓN DE SEL/CAEL.  </v>
      </c>
      <c r="P13" s="86">
        <f>'[2]Reporte de Formatos'!$X10</f>
        <v>45751</v>
      </c>
      <c r="Q13" s="85">
        <f>'[2]Reporte de Formatos'!$Y10</f>
        <v>45753</v>
      </c>
      <c r="R13" s="84">
        <f>'[2]Reporte de Formatos'!$AA10</f>
        <v>6637.73</v>
      </c>
      <c r="S13" s="84">
        <v>2912.73</v>
      </c>
      <c r="T13" s="84">
        <f t="shared" si="0"/>
        <v>3724.9999999999995</v>
      </c>
      <c r="U13" s="83" t="s">
        <v>80</v>
      </c>
    </row>
    <row r="14" spans="1:251" s="82" customFormat="1" ht="42" customHeight="1" x14ac:dyDescent="0.25">
      <c r="A14" s="88" t="str">
        <f>UPPER('[2]Reporte de Formatos'!$D11)</f>
        <v>EMPLEADO</v>
      </c>
      <c r="B14" s="88" t="str">
        <f>UPPER('[2]Reporte de Formatos'!$E11)</f>
        <v>EE-C</v>
      </c>
      <c r="C14" s="88" t="str">
        <f>UPPER('[2]Reporte de Formatos'!$F11)</f>
        <v>COORDINADORA DE ORGANIZACIÓN ELECTORAL</v>
      </c>
      <c r="D14" s="88" t="str">
        <f>UPPER('[2]Reporte de Formatos'!$H11)</f>
        <v>DIRECCIÓN EJECUTIVA DE ORGANIZACIÓN ELECTORAL</v>
      </c>
      <c r="E14" s="88" t="str">
        <f>UPPER('[2]Reporte de Formatos'!$I11)</f>
        <v>LAURA SELENE</v>
      </c>
      <c r="F14" s="88" t="str">
        <f>UPPER('[2]Reporte de Formatos'!$J11)</f>
        <v>VALADEZ</v>
      </c>
      <c r="G14" s="88" t="str">
        <f>UPPER('[2]Reporte de Formatos'!$K11)</f>
        <v>TREJO</v>
      </c>
      <c r="H14" s="88" t="str">
        <f>UPPER('[2]Reporte de Formatos'!$L11)</f>
        <v>VIÁTICOS</v>
      </c>
      <c r="I14" s="89" t="str">
        <f>UPPER('[2]Reporte de Formatos'!$M11)</f>
        <v>APOYO EN ACTIVIDADES DE RECLUTAMIENTO, SELECC</v>
      </c>
      <c r="J14" s="88" t="str">
        <f>UPPER('[2]Reporte de Formatos'!$N11)</f>
        <v>NACIONAL</v>
      </c>
      <c r="K14" s="88" t="str">
        <f>UPPER('[2]Reporte de Formatos'!$O11)</f>
        <v>0</v>
      </c>
      <c r="L14" s="88" t="str">
        <f>UPPER('[2]Reporte de Formatos'!$Q11)</f>
        <v>MÉXICO</v>
      </c>
      <c r="M14" s="88" t="str">
        <f>UPPER('[2]Reporte de Formatos'!$U11)</f>
        <v>COAHUILA</v>
      </c>
      <c r="N14" s="88" t="str">
        <f>UPPER('[2]Reporte de Formatos'!$V11)</f>
        <v>PIEDRAS NEGRAS</v>
      </c>
      <c r="O14" s="87" t="str">
        <f>UPPER('[2]Reporte de Formatos'!$W11)</f>
        <v>ACOMPAÑAMIENTO Y APOYO EN LA APLICACIÓN, CALIFICACIÓN Y PUBLICACIÓN  DE RESULTADOS  PARA EL PROCEDIMIENTO DE RECLUTAMIENTO, SELECCIÓN Y CONTRATACIÓN DE  SEL/CAEL</v>
      </c>
      <c r="P14" s="86">
        <f>'[2]Reporte de Formatos'!$X11</f>
        <v>45751</v>
      </c>
      <c r="Q14" s="85">
        <f>'[2]Reporte de Formatos'!$Y11</f>
        <v>45753</v>
      </c>
      <c r="R14" s="84">
        <f>'[2]Reporte de Formatos'!$AA11</f>
        <v>5800</v>
      </c>
      <c r="S14" s="84">
        <v>3305.4</v>
      </c>
      <c r="T14" s="84">
        <f t="shared" si="0"/>
        <v>2494.6</v>
      </c>
      <c r="U14" s="83" t="s">
        <v>80</v>
      </c>
    </row>
    <row r="15" spans="1:251" s="82" customFormat="1" ht="42" customHeight="1" x14ac:dyDescent="0.25">
      <c r="A15" s="88" t="str">
        <f>UPPER('[2]Reporte de Formatos'!$D12)</f>
        <v>EMPLEADO</v>
      </c>
      <c r="B15" s="88" t="str">
        <f>UPPER('[2]Reporte de Formatos'!$E12)</f>
        <v>TE-A</v>
      </c>
      <c r="C15" s="88" t="str">
        <f>UPPER('[2]Reporte de Formatos'!$F12)</f>
        <v>AUXILIAR DE ORGANIZACION ELECTORAL</v>
      </c>
      <c r="D15" s="88" t="str">
        <f>UPPER('[2]Reporte de Formatos'!$H12)</f>
        <v>DIRECCIÓN EJECUTIVA DE ORGANIZACIÓN ELECTORAL</v>
      </c>
      <c r="E15" s="88" t="str">
        <f>UPPER('[2]Reporte de Formatos'!$I12)</f>
        <v>JUAN ROBERTO</v>
      </c>
      <c r="F15" s="88" t="str">
        <f>UPPER('[2]Reporte de Formatos'!$J12)</f>
        <v>CARRANZA</v>
      </c>
      <c r="G15" s="88" t="str">
        <f>UPPER('[2]Reporte de Formatos'!$K12)</f>
        <v>OYERVIDES</v>
      </c>
      <c r="H15" s="88" t="str">
        <f>UPPER('[2]Reporte de Formatos'!$L12)</f>
        <v>VIÁTICOS</v>
      </c>
      <c r="I15" s="89" t="str">
        <f>UPPER('[2]Reporte de Formatos'!$M12)</f>
        <v>APOYO EN ACTIVIDADES EN RECLUTAMIENTO, SELECC</v>
      </c>
      <c r="J15" s="88" t="str">
        <f>UPPER('[2]Reporte de Formatos'!$N12)</f>
        <v>NACIONAL</v>
      </c>
      <c r="K15" s="88" t="str">
        <f>UPPER('[2]Reporte de Formatos'!$O12)</f>
        <v>0</v>
      </c>
      <c r="L15" s="88" t="str">
        <f>UPPER('[2]Reporte de Formatos'!$Q12)</f>
        <v>MÉXICO</v>
      </c>
      <c r="M15" s="88" t="str">
        <f>UPPER('[2]Reporte de Formatos'!$U12)</f>
        <v>COAHUILA</v>
      </c>
      <c r="N15" s="88" t="str">
        <f>UPPER('[2]Reporte de Formatos'!$V12)</f>
        <v>SAN PEDRO</v>
      </c>
      <c r="O15" s="87" t="str">
        <f>UPPER('[2]Reporte de Formatos'!$W12)</f>
        <v>ACOMPAÑAMIENTO Y APOYO EN LA APLICACIÓN, CALIFICACIÓN Y PUBLICACIÓN DE RESULTADOS PARA EL PROCEDIMIENTO DE RECLUTAMIENTO, SELECCIÓN Y CONTRATACIÓN DE SEL/CAEL.</v>
      </c>
      <c r="P15" s="86">
        <f>'[2]Reporte de Formatos'!$X12</f>
        <v>45751</v>
      </c>
      <c r="Q15" s="85">
        <f>'[2]Reporte de Formatos'!$Y12</f>
        <v>45753</v>
      </c>
      <c r="R15" s="84">
        <f>'[2]Reporte de Formatos'!$AA12</f>
        <v>5000</v>
      </c>
      <c r="S15" s="84">
        <v>2970.64</v>
      </c>
      <c r="T15" s="84">
        <f t="shared" si="0"/>
        <v>2029.3600000000001</v>
      </c>
      <c r="U15" s="83" t="s">
        <v>80</v>
      </c>
    </row>
    <row r="16" spans="1:251" s="82" customFormat="1" ht="42" customHeight="1" x14ac:dyDescent="0.25">
      <c r="A16" s="88" t="str">
        <f>UPPER('[2]Reporte de Formatos'!$D13)</f>
        <v>EMPLEADO</v>
      </c>
      <c r="B16" s="88" t="str">
        <f>UPPER('[2]Reporte de Formatos'!$E13)</f>
        <v>TE-A</v>
      </c>
      <c r="C16" s="88" t="str">
        <f>UPPER('[2]Reporte de Formatos'!$F13)</f>
        <v>AUXILIAR DE DISEÑO</v>
      </c>
      <c r="D16" s="88" t="str">
        <f>UPPER('[2]Reporte de Formatos'!$H13)</f>
        <v>DIRECCIÓN EJECUTIVA DE ORGANIZACIÓN ELECTORAL</v>
      </c>
      <c r="E16" s="88" t="str">
        <f>UPPER('[2]Reporte de Formatos'!$I13)</f>
        <v>VICTOR PEDRO</v>
      </c>
      <c r="F16" s="88" t="str">
        <f>UPPER('[2]Reporte de Formatos'!$J13)</f>
        <v>BARRERA</v>
      </c>
      <c r="G16" s="88" t="str">
        <f>UPPER('[2]Reporte de Formatos'!$K13)</f>
        <v>GOMEZ</v>
      </c>
      <c r="H16" s="88" t="str">
        <f>UPPER('[2]Reporte de Formatos'!$L13)</f>
        <v>VIÁTICOS</v>
      </c>
      <c r="I16" s="89" t="str">
        <f>UPPER('[2]Reporte de Formatos'!$M13)</f>
        <v>APOYO EN ACTIVIDADES EN RECLUTAMIENTO - SELEC</v>
      </c>
      <c r="J16" s="88" t="str">
        <f>UPPER('[2]Reporte de Formatos'!$N13)</f>
        <v>NACIONAL</v>
      </c>
      <c r="K16" s="88" t="str">
        <f>UPPER('[2]Reporte de Formatos'!$O13)</f>
        <v>0</v>
      </c>
      <c r="L16" s="88" t="str">
        <f>UPPER('[2]Reporte de Formatos'!$Q13)</f>
        <v>MÉXICO</v>
      </c>
      <c r="M16" s="88" t="str">
        <f>UPPER('[2]Reporte de Formatos'!$U13)</f>
        <v>COAHUILA</v>
      </c>
      <c r="N16" s="88" t="str">
        <f>UPPER('[2]Reporte de Formatos'!$V13)</f>
        <v>ACUÑA</v>
      </c>
      <c r="O16" s="87" t="str">
        <f>UPPER('[2]Reporte de Formatos'!$W13)</f>
        <v xml:space="preserve">
ACOMPAÑAMIENTO Y APOYO EN LA APLICACIÓN, CALIFICACIÓN Y PUBLICACIÓN DE RESULTADOS PARA EL PROCEDIENTO DE RECLUTAMIENTO, SELECCIÓN Y CONTRATACIÓN. EL MOTIVO DE LA PARADA EN PIEDRAS NEGRAS ES PARA DEJAR A LA COMPAÑERA LAURA SELENE VALADEZ TREJO Y AL TERMINO TAMBIEN PASAR POR ELLA PARA EL REGRESO A SALTILLO.
</v>
      </c>
      <c r="P16" s="86">
        <f>'[2]Reporte de Formatos'!$X13</f>
        <v>45751</v>
      </c>
      <c r="Q16" s="85">
        <f>'[2]Reporte de Formatos'!$Y13</f>
        <v>45753</v>
      </c>
      <c r="R16" s="84">
        <f>'[2]Reporte de Formatos'!$AA13</f>
        <v>9222</v>
      </c>
      <c r="S16" s="84">
        <v>5976</v>
      </c>
      <c r="T16" s="84">
        <f t="shared" si="0"/>
        <v>3246</v>
      </c>
      <c r="U16" s="83" t="s">
        <v>80</v>
      </c>
    </row>
    <row r="17" spans="1:21" s="82" customFormat="1" ht="42" customHeight="1" x14ac:dyDescent="0.25">
      <c r="A17" s="88" t="str">
        <f>UPPER('[2]Reporte de Formatos'!$D14)</f>
        <v>EMPLEADO</v>
      </c>
      <c r="B17" s="88" t="str">
        <f>UPPER('[2]Reporte de Formatos'!$E14)</f>
        <v>SPEN-EE-D</v>
      </c>
      <c r="C17" s="88" t="str">
        <f>UPPER('[2]Reporte de Formatos'!$F14)</f>
        <v>ENCARGADO DE DESPACHO DE LA COORDINACIÓN DE ORGANIZACIÓN ELECTORAL</v>
      </c>
      <c r="D17" s="88" t="str">
        <f>UPPER('[2]Reporte de Formatos'!$H14)</f>
        <v>DIRECCIÓN EJECUTIVA DE ORGANIZACIÓN ELECTORAL</v>
      </c>
      <c r="E17" s="88" t="str">
        <f>UPPER('[2]Reporte de Formatos'!$I14)</f>
        <v>EMMANUEL</v>
      </c>
      <c r="F17" s="88" t="str">
        <f>UPPER('[2]Reporte de Formatos'!$J14)</f>
        <v>PORTILLO</v>
      </c>
      <c r="G17" s="88" t="str">
        <f>UPPER('[2]Reporte de Formatos'!$K14)</f>
        <v>BORBOLLON</v>
      </c>
      <c r="H17" s="88" t="str">
        <f>UPPER('[2]Reporte de Formatos'!$L14)</f>
        <v>VIÁTICOS</v>
      </c>
      <c r="I17" s="89" t="str">
        <f>UPPER('[2]Reporte de Formatos'!$M14)</f>
        <v>APOYO EN ACTIVIDADES (RECLUTAMIENTO SEL/CAEL)</v>
      </c>
      <c r="J17" s="88" t="str">
        <f>UPPER('[2]Reporte de Formatos'!$N14)</f>
        <v>NACIONAL</v>
      </c>
      <c r="K17" s="88" t="str">
        <f>UPPER('[2]Reporte de Formatos'!$O14)</f>
        <v>0</v>
      </c>
      <c r="L17" s="88" t="str">
        <f>UPPER('[2]Reporte de Formatos'!$Q14)</f>
        <v>MÉXICO</v>
      </c>
      <c r="M17" s="88" t="str">
        <f>UPPER('[2]Reporte de Formatos'!$U14)</f>
        <v>COAHUILA</v>
      </c>
      <c r="N17" s="88" t="str">
        <f>UPPER('[2]Reporte de Formatos'!$V14)</f>
        <v>TORREÓN</v>
      </c>
      <c r="O17" s="87" t="str">
        <f>UPPER('[2]Reporte de Formatos'!$W14)</f>
        <v>ACOMPAÑAMIENTO Y APOYO EN LA APLICACIÓN, CALIFICACIÓN Y PUBLICACIÓN  DE RESULTADOS  PARA EL PROCEDIMIENTO DE RECLUTAMIENTO, SELECCIÓN Y CONTRATACIÓN DE PERSONAS SEL Y CAEL</v>
      </c>
      <c r="P17" s="86">
        <f>'[2]Reporte de Formatos'!$X14</f>
        <v>45751</v>
      </c>
      <c r="Q17" s="85">
        <f>'[2]Reporte de Formatos'!$Y14</f>
        <v>45753</v>
      </c>
      <c r="R17" s="84">
        <f>'[2]Reporte de Formatos'!$AA14</f>
        <v>8286.7999999999993</v>
      </c>
      <c r="S17" s="84">
        <v>5900.06</v>
      </c>
      <c r="T17" s="84">
        <f t="shared" si="0"/>
        <v>2386.7399999999989</v>
      </c>
      <c r="U17" s="83" t="s">
        <v>80</v>
      </c>
    </row>
    <row r="18" spans="1:21" s="82" customFormat="1" ht="42" customHeight="1" x14ac:dyDescent="0.25">
      <c r="A18" s="88" t="str">
        <f>UPPER('[2]Reporte de Formatos'!$D15)</f>
        <v>EMPLEADO</v>
      </c>
      <c r="B18" s="88" t="str">
        <f>UPPER('[2]Reporte de Formatos'!$E15)</f>
        <v>SPEN-EE-D</v>
      </c>
      <c r="C18" s="88" t="str">
        <f>UPPER('[2]Reporte de Formatos'!$F15)</f>
        <v>ASISTENCIA TECNICA DE LO CONTENCIOSO ELECTORAL SPEN-EE-D</v>
      </c>
      <c r="D18" s="88" t="str">
        <f>UPPER('[2]Reporte de Formatos'!$H15)</f>
        <v>DIRECCIÓN EJECUTIVA DE ASUNTOS JURIDICOS</v>
      </c>
      <c r="E18" s="88" t="str">
        <f>UPPER('[2]Reporte de Formatos'!$I15)</f>
        <v>FERNANDO</v>
      </c>
      <c r="F18" s="88" t="str">
        <f>UPPER('[2]Reporte de Formatos'!$J15)</f>
        <v>ARIZMENDI</v>
      </c>
      <c r="G18" s="88" t="str">
        <f>UPPER('[2]Reporte de Formatos'!$K15)</f>
        <v>AREVALO</v>
      </c>
      <c r="H18" s="88" t="str">
        <f>UPPER('[2]Reporte de Formatos'!$L15)</f>
        <v>VIÁTICOS</v>
      </c>
      <c r="I18" s="89" t="str">
        <f>UPPER('[2]Reporte de Formatos'!$M15)</f>
        <v>APOYO EN APLICACIÓN Y CALIFICACIÓN DE EXAMEN</v>
      </c>
      <c r="J18" s="88" t="str">
        <f>UPPER('[2]Reporte de Formatos'!$N15)</f>
        <v>NACIONAL</v>
      </c>
      <c r="K18" s="88" t="str">
        <f>UPPER('[2]Reporte de Formatos'!$O15)</f>
        <v>0</v>
      </c>
      <c r="L18" s="88" t="str">
        <f>UPPER('[2]Reporte de Formatos'!$Q15)</f>
        <v>MÉXICO</v>
      </c>
      <c r="M18" s="88" t="str">
        <f>UPPER('[2]Reporte de Formatos'!$U15)</f>
        <v>COAHUILA</v>
      </c>
      <c r="N18" s="88" t="str">
        <f>UPPER('[2]Reporte de Formatos'!$V15)</f>
        <v>SAN PEDRO</v>
      </c>
      <c r="O18" s="87" t="str">
        <f>UPPER('[2]Reporte de Formatos'!$W15)</f>
        <v>ACOMPAÑAMIENTO Y APOYO EN LA APLICACIÓN, CALIFICACIÓN Y PUBLICACIÓN DE RESULTADOS PARA EL PROCEDIMIENTO DE RECLUTAMIENTO, SELECCIÓN Y CONTRATACIÓN DE SEL/CAEL.</v>
      </c>
      <c r="P18" s="86">
        <f>'[2]Reporte de Formatos'!$X15</f>
        <v>45751</v>
      </c>
      <c r="Q18" s="85">
        <f>'[2]Reporte de Formatos'!$Y15</f>
        <v>45753</v>
      </c>
      <c r="R18" s="84">
        <f>'[2]Reporte de Formatos'!$AA15</f>
        <v>7225.33</v>
      </c>
      <c r="S18" s="84">
        <v>4380</v>
      </c>
      <c r="T18" s="84">
        <f t="shared" si="0"/>
        <v>2845.33</v>
      </c>
      <c r="U18" s="83" t="s">
        <v>80</v>
      </c>
    </row>
    <row r="19" spans="1:21" s="82" customFormat="1" ht="42" customHeight="1" x14ac:dyDescent="0.25">
      <c r="A19" s="88" t="str">
        <f>UPPER('[2]Reporte de Formatos'!$D16)</f>
        <v>EMPLEADO</v>
      </c>
      <c r="B19" s="88" t="str">
        <f>UPPER('[2]Reporte de Formatos'!$E16)</f>
        <v>TE-A</v>
      </c>
      <c r="C19" s="88" t="str">
        <f>UPPER('[2]Reporte de Formatos'!$F16)</f>
        <v>AUXILIAR</v>
      </c>
      <c r="D19" s="88" t="str">
        <f>UPPER('[2]Reporte de Formatos'!$H16)</f>
        <v>DIRECCIÓN EJECUTIVA DE ORGANIZACIÓN ELECTORAL</v>
      </c>
      <c r="E19" s="88" t="str">
        <f>UPPER('[2]Reporte de Formatos'!$I16)</f>
        <v>JUAN CARLOS</v>
      </c>
      <c r="F19" s="88" t="str">
        <f>UPPER('[2]Reporte de Formatos'!$J16)</f>
        <v>GARCIA</v>
      </c>
      <c r="G19" s="88" t="str">
        <f>UPPER('[2]Reporte de Formatos'!$K16)</f>
        <v>RAMIREZ</v>
      </c>
      <c r="H19" s="88" t="str">
        <f>UPPER('[2]Reporte de Formatos'!$L16)</f>
        <v>VIÁTICOS</v>
      </c>
      <c r="I19" s="89" t="str">
        <f>UPPER('[2]Reporte de Formatos'!$M16)</f>
        <v>APOYO EN ACTIVIDADES DE RECLUTAMIENTO, SELECC</v>
      </c>
      <c r="J19" s="88" t="str">
        <f>UPPER('[2]Reporte de Formatos'!$N16)</f>
        <v>NACIONAL</v>
      </c>
      <c r="K19" s="88" t="str">
        <f>UPPER('[2]Reporte de Formatos'!$O16)</f>
        <v>0</v>
      </c>
      <c r="L19" s="88" t="str">
        <f>UPPER('[2]Reporte de Formatos'!$Q16)</f>
        <v>MÉXICO</v>
      </c>
      <c r="M19" s="88" t="str">
        <f>UPPER('[2]Reporte de Formatos'!$U16)</f>
        <v>COAHUILA</v>
      </c>
      <c r="N19" s="88" t="str">
        <f>UPPER('[2]Reporte de Formatos'!$V16)</f>
        <v>SABINAS</v>
      </c>
      <c r="O19" s="87" t="str">
        <f>UPPER('[2]Reporte de Formatos'!$W16)</f>
        <v>ACOMPAÑAMIENTO Y APOYO EN LA APLICACIÓN, CALIFICACIÓN Y PUBLICACIÓN  DE RESULTADOS  PARA EL PROCEDIMIENTO DE RECLUTAMIENTO, SELECCIÓN Y CONTRATACIÓN DE SEL/CAEL</v>
      </c>
      <c r="P19" s="86">
        <f>'[2]Reporte de Formatos'!$X16</f>
        <v>45751</v>
      </c>
      <c r="Q19" s="85">
        <f>'[2]Reporte de Formatos'!$Y16</f>
        <v>45753</v>
      </c>
      <c r="R19" s="84">
        <f>'[2]Reporte de Formatos'!$AA16</f>
        <v>8363.09</v>
      </c>
      <c r="S19" s="84">
        <v>7068.14</v>
      </c>
      <c r="T19" s="84">
        <f t="shared" si="0"/>
        <v>1294.9499999999998</v>
      </c>
      <c r="U19" s="83" t="s">
        <v>80</v>
      </c>
    </row>
    <row r="20" spans="1:21" s="82" customFormat="1" ht="42" customHeight="1" x14ac:dyDescent="0.25">
      <c r="A20" s="88" t="str">
        <f>UPPER('[2]Reporte de Formatos'!$D17)</f>
        <v>EMPLEADO</v>
      </c>
      <c r="B20" s="88" t="str">
        <f>UPPER('[2]Reporte de Formatos'!$E17)</f>
        <v>DE-C</v>
      </c>
      <c r="C20" s="88" t="str">
        <f>UPPER('[2]Reporte de Formatos'!$F17)</f>
        <v>DIRECTORA EJECUTIVA DE PARTICIPACIÓN CIUDADANA</v>
      </c>
      <c r="D20" s="88" t="str">
        <f>UPPER('[2]Reporte de Formatos'!$H17)</f>
        <v>DIRECCIÓN EJECUTIVA DE PARTICIPACIÓN CIUDADANA</v>
      </c>
      <c r="E20" s="88" t="str">
        <f>UPPER('[2]Reporte de Formatos'!$I17)</f>
        <v>MARIA DE JESUS</v>
      </c>
      <c r="F20" s="88" t="str">
        <f>UPPER('[2]Reporte de Formatos'!$J17)</f>
        <v>SAUCEDO</v>
      </c>
      <c r="G20" s="88" t="str">
        <f>UPPER('[2]Reporte de Formatos'!$K17)</f>
        <v>RODRIGUEZ</v>
      </c>
      <c r="H20" s="88" t="str">
        <f>UPPER('[2]Reporte de Formatos'!$L17)</f>
        <v>VIÁTICOS</v>
      </c>
      <c r="I20" s="89" t="str">
        <f>UPPER('[2]Reporte de Formatos'!$M17)</f>
        <v>FORO INFORMATIVO DISTRITAL</v>
      </c>
      <c r="J20" s="88" t="str">
        <f>UPPER('[2]Reporte de Formatos'!$N17)</f>
        <v>NACIONAL</v>
      </c>
      <c r="K20" s="88" t="str">
        <f>UPPER('[2]Reporte de Formatos'!$O17)</f>
        <v>0</v>
      </c>
      <c r="L20" s="88" t="str">
        <f>UPPER('[2]Reporte de Formatos'!$Q17)</f>
        <v>MÉXICO</v>
      </c>
      <c r="M20" s="88" t="str">
        <f>UPPER('[2]Reporte de Formatos'!$U17)</f>
        <v>COAHUILA</v>
      </c>
      <c r="N20" s="88" t="str">
        <f>UPPER('[2]Reporte de Formatos'!$V17)</f>
        <v>MÚZQUIZ</v>
      </c>
      <c r="O20" s="87" t="str">
        <f>UPPER('[2]Reporte de Formatos'!$W17)</f>
        <v>ORGANIZACIÓN DEL FORO INFORMATIVO DISTRITAL, EN EL MARCO DEL PLAN DE TRABAJO CONJUNTO PARA LA PROMOCIÓN DE LA PARTICIPACIÓN CIUDADANA EN EL PROCESO ELECTORAL EXTRAORDINARIO PARA LA ELECCIÓN DE DIVERSOS CARGOS DEL PODER JUDICIAL LOCAL CONCURRENTE CON EL FEDERAL 2024-2025 EN EL ESTADO DE COAHUILA DE ZARAGOZA.</v>
      </c>
      <c r="P20" s="86">
        <f>'[2]Reporte de Formatos'!$X17</f>
        <v>45755</v>
      </c>
      <c r="Q20" s="85">
        <f>'[2]Reporte de Formatos'!$Y17</f>
        <v>45756</v>
      </c>
      <c r="R20" s="84">
        <f>'[2]Reporte de Formatos'!$AA17</f>
        <v>6000.53</v>
      </c>
      <c r="S20" s="84">
        <v>3443.43</v>
      </c>
      <c r="T20" s="84">
        <f t="shared" si="0"/>
        <v>2557.1</v>
      </c>
      <c r="U20" s="83" t="s">
        <v>80</v>
      </c>
    </row>
    <row r="21" spans="1:21" s="82" customFormat="1" ht="42" customHeight="1" x14ac:dyDescent="0.25">
      <c r="A21" s="88" t="str">
        <f>UPPER('[2]Reporte de Formatos'!$D18)</f>
        <v>EMPLEADO</v>
      </c>
      <c r="B21" s="88" t="str">
        <f>UPPER('[2]Reporte de Formatos'!$E18)</f>
        <v>TE-C</v>
      </c>
      <c r="C21" s="88" t="str">
        <f>UPPER('[2]Reporte de Formatos'!$F18)</f>
        <v>AUXILIAR ÁREA</v>
      </c>
      <c r="D21" s="88" t="str">
        <f>UPPER('[2]Reporte de Formatos'!$H18)</f>
        <v>DIRECCIÓN EJECUTIVA DE COMUNICACIÓN SOCIAL</v>
      </c>
      <c r="E21" s="88" t="str">
        <f>UPPER('[2]Reporte de Formatos'!$I18)</f>
        <v>GABRIELA MAGALI</v>
      </c>
      <c r="F21" s="88" t="str">
        <f>UPPER('[2]Reporte de Formatos'!$J18)</f>
        <v>GONZÁLEZ</v>
      </c>
      <c r="G21" s="88" t="str">
        <f>UPPER('[2]Reporte de Formatos'!$K18)</f>
        <v>VELÁZQUEZ</v>
      </c>
      <c r="H21" s="88" t="str">
        <f>UPPER('[2]Reporte de Formatos'!$L18)</f>
        <v>VIÁTICOS</v>
      </c>
      <c r="I21" s="89" t="str">
        <f>UPPER('[2]Reporte de Formatos'!$M18)</f>
        <v xml:space="preserve">CAPACITACIÓN REGIONAL NORTE REPEGAP/CLIC POR </v>
      </c>
      <c r="J21" s="88" t="str">
        <f>UPPER('[2]Reporte de Formatos'!$N18)</f>
        <v>NACIONAL</v>
      </c>
      <c r="K21" s="88" t="str">
        <f>UPPER('[2]Reporte de Formatos'!$O18)</f>
        <v>0</v>
      </c>
      <c r="L21" s="88" t="str">
        <f>UPPER('[2]Reporte de Formatos'!$Q18)</f>
        <v>MÉXICO</v>
      </c>
      <c r="M21" s="88" t="str">
        <f>UPPER('[2]Reporte de Formatos'!$U18)</f>
        <v>COAHUILA</v>
      </c>
      <c r="N21" s="88" t="str">
        <f>UPPER('[2]Reporte de Formatos'!$V18)</f>
        <v>ACUÑA</v>
      </c>
      <c r="O21" s="87" t="str">
        <f>UPPER('[2]Reporte de Formatos'!$W18)</f>
        <v>CONDUCCIÓN DEL EVENTO, GENERACIÓN DE CONTENIDO PARA REDES SOCIALES Y LA URNA, COORDINACIÓN DEL EQUIPO DE COMUNICACIÓN SOCIAL.</v>
      </c>
      <c r="P21" s="86">
        <f>'[2]Reporte de Formatos'!$X18</f>
        <v>45757</v>
      </c>
      <c r="Q21" s="85">
        <f>'[2]Reporte de Formatos'!$Y18</f>
        <v>45759</v>
      </c>
      <c r="R21" s="84">
        <f>'[2]Reporte de Formatos'!$AA18</f>
        <v>5000</v>
      </c>
      <c r="S21" s="84">
        <v>3715.52</v>
      </c>
      <c r="T21" s="84">
        <f t="shared" si="0"/>
        <v>1284.48</v>
      </c>
      <c r="U21" s="83" t="s">
        <v>80</v>
      </c>
    </row>
    <row r="22" spans="1:21" s="82" customFormat="1" ht="42" customHeight="1" x14ac:dyDescent="0.25">
      <c r="A22" s="88" t="str">
        <f>UPPER('[2]Reporte de Formatos'!$D19)</f>
        <v>EMPLEADO</v>
      </c>
      <c r="B22" s="88" t="str">
        <f>UPPER('[2]Reporte de Formatos'!$E19)</f>
        <v>AUX-A</v>
      </c>
      <c r="C22" s="88" t="str">
        <f>UPPER('[2]Reporte de Formatos'!$F19)</f>
        <v>CHOFER AUXILIAR</v>
      </c>
      <c r="D22" s="88" t="str">
        <f>UPPER('[2]Reporte de Formatos'!$H19)</f>
        <v>DIRECCIÓN EJECUTIVA DE ADMINISTRACIÓN</v>
      </c>
      <c r="E22" s="88" t="str">
        <f>UPPER('[2]Reporte de Formatos'!$I19)</f>
        <v>JOSE DANIEL</v>
      </c>
      <c r="F22" s="88" t="str">
        <f>UPPER('[2]Reporte de Formatos'!$J19)</f>
        <v>LOERA</v>
      </c>
      <c r="G22" s="88" t="str">
        <f>UPPER('[2]Reporte de Formatos'!$K19)</f>
        <v>MATA</v>
      </c>
      <c r="H22" s="88" t="str">
        <f>UPPER('[2]Reporte de Formatos'!$L19)</f>
        <v>VIÁTICOS</v>
      </c>
      <c r="I22" s="89" t="str">
        <f>UPPER('[2]Reporte de Formatos'!$M19)</f>
        <v>INSTALACION DE CAMARAS</v>
      </c>
      <c r="J22" s="88" t="str">
        <f>UPPER('[2]Reporte de Formatos'!$N19)</f>
        <v>NACIONAL</v>
      </c>
      <c r="K22" s="88" t="str">
        <f>UPPER('[2]Reporte de Formatos'!$O19)</f>
        <v>0</v>
      </c>
      <c r="L22" s="88" t="str">
        <f>UPPER('[2]Reporte de Formatos'!$Q19)</f>
        <v>MÉXICO</v>
      </c>
      <c r="M22" s="88" t="str">
        <f>UPPER('[2]Reporte de Formatos'!$U19)</f>
        <v>COAHUILA</v>
      </c>
      <c r="N22" s="88" t="str">
        <f>UPPER('[2]Reporte de Formatos'!$V19)</f>
        <v>ACUÑA</v>
      </c>
      <c r="O22" s="87" t="str">
        <f>UPPER('[2]Reporte de Formatos'!$W19)</f>
        <v>INSTALACION DE CAMARAS A LOS COMITES DITRITALES PARA EL PEJE 2024-2025</v>
      </c>
      <c r="P22" s="86">
        <f>'[2]Reporte de Formatos'!$X19</f>
        <v>45754</v>
      </c>
      <c r="Q22" s="85">
        <f>'[2]Reporte de Formatos'!$Y19</f>
        <v>45760</v>
      </c>
      <c r="R22" s="84">
        <f>'[2]Reporte de Formatos'!$AA19</f>
        <v>21656.09</v>
      </c>
      <c r="S22" s="84">
        <v>19627.77</v>
      </c>
      <c r="T22" s="84">
        <f t="shared" si="0"/>
        <v>2028.3199999999997</v>
      </c>
      <c r="U22" s="83" t="s">
        <v>80</v>
      </c>
    </row>
    <row r="23" spans="1:21" s="82" customFormat="1" ht="42" customHeight="1" x14ac:dyDescent="0.25">
      <c r="A23" s="88" t="str">
        <f>UPPER('[2]Reporte de Formatos'!$D20)</f>
        <v>EMPLEADO</v>
      </c>
      <c r="B23" s="88" t="str">
        <f>UPPER('[2]Reporte de Formatos'!$E20)</f>
        <v>TE-C</v>
      </c>
      <c r="C23" s="88" t="str">
        <f>UPPER('[2]Reporte de Formatos'!$F20)</f>
        <v>AUXILIAR DE ORGANIZACION ELECTORAL</v>
      </c>
      <c r="D23" s="88" t="str">
        <f>UPPER('[2]Reporte de Formatos'!$H20)</f>
        <v>DIRECCIÓN EJECUTIVA DE COMUNICACIÓN SOCIAL</v>
      </c>
      <c r="E23" s="88" t="str">
        <f>UPPER('[2]Reporte de Formatos'!$I20)</f>
        <v>ELIA GUADALUPE</v>
      </c>
      <c r="F23" s="88" t="str">
        <f>UPPER('[2]Reporte de Formatos'!$J20)</f>
        <v>DE LA CRUZ</v>
      </c>
      <c r="G23" s="88" t="str">
        <f>UPPER('[2]Reporte de Formatos'!$K20)</f>
        <v>SAUCEDO</v>
      </c>
      <c r="H23" s="88" t="str">
        <f>UPPER('[2]Reporte de Formatos'!$L20)</f>
        <v>VIÁTICOS</v>
      </c>
      <c r="I23" s="89" t="str">
        <f>UPPER('[2]Reporte de Formatos'!$M20)</f>
        <v xml:space="preserve">CAPACITACIÓN REGIONAL NORTE REPEGAP/CLIC POR </v>
      </c>
      <c r="J23" s="88" t="str">
        <f>UPPER('[2]Reporte de Formatos'!$N20)</f>
        <v>NACIONAL</v>
      </c>
      <c r="K23" s="88" t="str">
        <f>UPPER('[2]Reporte de Formatos'!$O20)</f>
        <v>0</v>
      </c>
      <c r="L23" s="88" t="str">
        <f>UPPER('[2]Reporte de Formatos'!$Q20)</f>
        <v>MÉXICO</v>
      </c>
      <c r="M23" s="88" t="str">
        <f>UPPER('[2]Reporte de Formatos'!$U20)</f>
        <v>COAHUILA</v>
      </c>
      <c r="N23" s="88" t="str">
        <f>UPPER('[2]Reporte de Formatos'!$V20)</f>
        <v>ACUÑA</v>
      </c>
      <c r="O23" s="87" t="str">
        <f>UPPER('[2]Reporte de Formatos'!$W20)</f>
        <v>GRABACIÓN, AUDIO Y VIDEO DEL EVENTO ASÍ COMO APOYO EN LAS ACTIVIDADES DEL MISMO Y LO RELACIONADO A LA PRODUCCIÓN DE CONTENIDO PARA REDES SOCIALES.</v>
      </c>
      <c r="P23" s="86">
        <f>'[2]Reporte de Formatos'!$X20</f>
        <v>45757</v>
      </c>
      <c r="Q23" s="85">
        <f>'[2]Reporte de Formatos'!$Y20</f>
        <v>45759</v>
      </c>
      <c r="R23" s="84">
        <f>'[2]Reporte de Formatos'!$AA20</f>
        <v>5000</v>
      </c>
      <c r="S23" s="84">
        <v>4430.62</v>
      </c>
      <c r="T23" s="84">
        <f t="shared" si="0"/>
        <v>569.38000000000011</v>
      </c>
      <c r="U23" s="83" t="s">
        <v>80</v>
      </c>
    </row>
    <row r="24" spans="1:21" s="82" customFormat="1" ht="42" customHeight="1" x14ac:dyDescent="0.25">
      <c r="A24" s="88" t="str">
        <f>UPPER('[2]Reporte de Formatos'!$D21)</f>
        <v>EMPLEADO</v>
      </c>
      <c r="B24" s="88" t="str">
        <f>UPPER('[2]Reporte de Formatos'!$E21)</f>
        <v>TE-C</v>
      </c>
      <c r="C24" s="88" t="str">
        <f>UPPER('[2]Reporte de Formatos'!$F21)</f>
        <v>AUXILIAR EDITORIAL</v>
      </c>
      <c r="D24" s="88" t="str">
        <f>UPPER('[2]Reporte de Formatos'!$H21)</f>
        <v>DIRECCIÓN EJECUTIVA DE COMUNICACIÓN SOCIAL</v>
      </c>
      <c r="E24" s="88" t="str">
        <f>UPPER('[2]Reporte de Formatos'!$I21)</f>
        <v xml:space="preserve">CLAUDIA VALERIA </v>
      </c>
      <c r="F24" s="88" t="str">
        <f>UPPER('[2]Reporte de Formatos'!$J21)</f>
        <v>TREVIÑO</v>
      </c>
      <c r="G24" s="88" t="str">
        <f>UPPER('[2]Reporte de Formatos'!$K21)</f>
        <v xml:space="preserve"> RAMOS</v>
      </c>
      <c r="H24" s="88" t="str">
        <f>UPPER('[2]Reporte de Formatos'!$L21)</f>
        <v>VIÁTICOS</v>
      </c>
      <c r="I24" s="89" t="str">
        <f>UPPER('[2]Reporte de Formatos'!$M21)</f>
        <v xml:space="preserve">CAPACITACIÓN REGIONAL NORTE REPEGAP/CLIC POR </v>
      </c>
      <c r="J24" s="88" t="str">
        <f>UPPER('[2]Reporte de Formatos'!$N21)</f>
        <v>NACIONAL</v>
      </c>
      <c r="K24" s="88" t="str">
        <f>UPPER('[2]Reporte de Formatos'!$O21)</f>
        <v>0</v>
      </c>
      <c r="L24" s="88" t="str">
        <f>UPPER('[2]Reporte de Formatos'!$Q21)</f>
        <v>MÉXICO</v>
      </c>
      <c r="M24" s="88" t="str">
        <f>UPPER('[2]Reporte de Formatos'!$U21)</f>
        <v>COAHUILA</v>
      </c>
      <c r="N24" s="88" t="str">
        <f>UPPER('[2]Reporte de Formatos'!$V21)</f>
        <v>ACUÑA</v>
      </c>
      <c r="O24" s="87" t="str">
        <f>UPPER('[2]Reporte de Formatos'!$W21)</f>
        <v>GENERACIÓN DE CONTENIDO PARA REDES SOCIALES Y LA URNA, TOMA DE FOTOGRAFÍAS, Y APOYO EN LAS ACTIVIDADES.</v>
      </c>
      <c r="P24" s="86">
        <f>'[2]Reporte de Formatos'!$X21</f>
        <v>45757</v>
      </c>
      <c r="Q24" s="85">
        <f>'[2]Reporte de Formatos'!$Y21</f>
        <v>45759</v>
      </c>
      <c r="R24" s="84">
        <f>'[2]Reporte de Formatos'!$AA21</f>
        <v>5000</v>
      </c>
      <c r="S24" s="84">
        <v>4324.91</v>
      </c>
      <c r="T24" s="84">
        <f t="shared" si="0"/>
        <v>675.09000000000015</v>
      </c>
      <c r="U24" s="83" t="s">
        <v>80</v>
      </c>
    </row>
    <row r="25" spans="1:21" s="82" customFormat="1" ht="42" customHeight="1" x14ac:dyDescent="0.25">
      <c r="A25" s="88" t="str">
        <f>UPPER('[2]Reporte de Formatos'!$D22)</f>
        <v>EMPLEADO</v>
      </c>
      <c r="B25" s="88" t="str">
        <f>UPPER('[2]Reporte de Formatos'!$E22)</f>
        <v>TE-E</v>
      </c>
      <c r="C25" s="88" t="str">
        <f>UPPER('[2]Reporte de Formatos'!$F22)</f>
        <v>PROGRAMADOR DE INNOVACIÓN E INFORMÁTICA</v>
      </c>
      <c r="D25" s="88" t="str">
        <f>UPPER('[2]Reporte de Formatos'!$H22)</f>
        <v>DIRECCIÓN EJECUTIVA DE INNOVACIÓN E INFORMÁTICA</v>
      </c>
      <c r="E25" s="88" t="str">
        <f>UPPER('[2]Reporte de Formatos'!$I22)</f>
        <v>DAVID ALEJANDRO</v>
      </c>
      <c r="F25" s="88" t="str">
        <f>UPPER('[2]Reporte de Formatos'!$J22)</f>
        <v>VILLANUEVA</v>
      </c>
      <c r="G25" s="88" t="str">
        <f>UPPER('[2]Reporte de Formatos'!$K22)</f>
        <v>RIVERA</v>
      </c>
      <c r="H25" s="88" t="str">
        <f>UPPER('[2]Reporte de Formatos'!$L22)</f>
        <v>VIÁTICOS</v>
      </c>
      <c r="I25" s="89" t="str">
        <f>UPPER('[2]Reporte de Formatos'!$M22)</f>
        <v>INSTALACIÓN DE CÁMARAS DE SEGURIDAD EN LOS CO</v>
      </c>
      <c r="J25" s="88" t="str">
        <f>UPPER('[2]Reporte de Formatos'!$N22)</f>
        <v>NACIONAL</v>
      </c>
      <c r="K25" s="88" t="str">
        <f>UPPER('[2]Reporte de Formatos'!$O22)</f>
        <v>0</v>
      </c>
      <c r="L25" s="88" t="str">
        <f>UPPER('[2]Reporte de Formatos'!$Q22)</f>
        <v>MÉXICO</v>
      </c>
      <c r="M25" s="88" t="str">
        <f>UPPER('[2]Reporte de Formatos'!$U22)</f>
        <v>COAHUILA</v>
      </c>
      <c r="N25" s="88" t="str">
        <f>UPPER('[2]Reporte de Formatos'!$V22)</f>
        <v>ACUÑA</v>
      </c>
      <c r="O25" s="87" t="str">
        <f>UPPER('[2]Reporte de Formatos'!$W22)</f>
        <v>INSTALAR CCTV EN LOS 7 CJED INSTALADOS EN EL ESTADO.</v>
      </c>
      <c r="P25" s="86">
        <f>'[2]Reporte de Formatos'!$X22</f>
        <v>45754</v>
      </c>
      <c r="Q25" s="85">
        <f>'[2]Reporte de Formatos'!$Y22</f>
        <v>45760</v>
      </c>
      <c r="R25" s="84">
        <f>'[2]Reporte de Formatos'!$AA22</f>
        <v>13400</v>
      </c>
      <c r="S25" s="84">
        <v>11008.06</v>
      </c>
      <c r="T25" s="84">
        <f t="shared" si="0"/>
        <v>2391.9400000000005</v>
      </c>
      <c r="U25" s="83" t="s">
        <v>80</v>
      </c>
    </row>
    <row r="26" spans="1:21" s="82" customFormat="1" ht="42" customHeight="1" x14ac:dyDescent="0.25">
      <c r="A26" s="88" t="str">
        <f>UPPER('[2]Reporte de Formatos'!$D23)</f>
        <v>EMPLEADO</v>
      </c>
      <c r="B26" s="88" t="str">
        <f>UPPER('[2]Reporte de Formatos'!$E23)</f>
        <v>AUX-NE-H</v>
      </c>
      <c r="C26" s="88" t="str">
        <f>UPPER('[2]Reporte de Formatos'!$F23)</f>
        <v>AUXILIAR</v>
      </c>
      <c r="D26" s="88" t="str">
        <f>UPPER('[2]Reporte de Formatos'!$H23)</f>
        <v>DIRECCIÓN EJECUTIVA DE ADMINISTRACIÓN</v>
      </c>
      <c r="E26" s="88" t="str">
        <f>UPPER('[2]Reporte de Formatos'!$I23)</f>
        <v xml:space="preserve">JUAN ENRIQUE </v>
      </c>
      <c r="F26" s="88" t="str">
        <f>UPPER('[2]Reporte de Formatos'!$J23)</f>
        <v xml:space="preserve">MURILLO </v>
      </c>
      <c r="G26" s="88" t="str">
        <f>UPPER('[2]Reporte de Formatos'!$K23)</f>
        <v>DEL BOSQUE</v>
      </c>
      <c r="H26" s="88" t="str">
        <f>UPPER('[2]Reporte de Formatos'!$L23)</f>
        <v>VIÁTICOS</v>
      </c>
      <c r="I26" s="89" t="str">
        <f>UPPER('[2]Reporte de Formatos'!$M23)</f>
        <v>INSTALACIÓN DE CÁMARAS DE VIGILANCIA EN LOS C</v>
      </c>
      <c r="J26" s="88" t="str">
        <f>UPPER('[2]Reporte de Formatos'!$N23)</f>
        <v>NACIONAL</v>
      </c>
      <c r="K26" s="88" t="str">
        <f>UPPER('[2]Reporte de Formatos'!$O23)</f>
        <v>0</v>
      </c>
      <c r="L26" s="88" t="str">
        <f>UPPER('[2]Reporte de Formatos'!$Q23)</f>
        <v>MÉXICO</v>
      </c>
      <c r="M26" s="88" t="str">
        <f>UPPER('[2]Reporte de Formatos'!$U23)</f>
        <v>COAHUILA</v>
      </c>
      <c r="N26" s="88" t="str">
        <f>UPPER('[2]Reporte de Formatos'!$V23)</f>
        <v>ACUÑA</v>
      </c>
      <c r="O26" s="87" t="str">
        <f>UPPER('[2]Reporte de Formatos'!$W23)</f>
        <v>INSTALACIÓN DE CÁMARAS DE VIGILANCIA EN LOS COMITÉS JUDICIALES DEL ESTADO</v>
      </c>
      <c r="P26" s="86">
        <f>'[2]Reporte de Formatos'!$X23</f>
        <v>45754</v>
      </c>
      <c r="Q26" s="85">
        <f>'[2]Reporte de Formatos'!$Y23</f>
        <v>45760</v>
      </c>
      <c r="R26" s="84">
        <f>'[2]Reporte de Formatos'!$AA23</f>
        <v>13400</v>
      </c>
      <c r="S26" s="84">
        <v>11577.54</v>
      </c>
      <c r="T26" s="84">
        <f t="shared" si="0"/>
        <v>1822.4599999999991</v>
      </c>
      <c r="U26" s="83" t="s">
        <v>80</v>
      </c>
    </row>
    <row r="27" spans="1:21" s="82" customFormat="1" ht="42" customHeight="1" x14ac:dyDescent="0.25">
      <c r="A27" s="88" t="str">
        <f>UPPER('[2]Reporte de Formatos'!$D24)</f>
        <v>EMPLEADO</v>
      </c>
      <c r="B27" s="88" t="str">
        <f>UPPER('[2]Reporte de Formatos'!$E24)</f>
        <v>CE</v>
      </c>
      <c r="C27" s="88" t="str">
        <f>UPPER('[2]Reporte de Formatos'!$F24)</f>
        <v>CONSEJERO ELECTORAL</v>
      </c>
      <c r="D27" s="88" t="str">
        <f>UPPER('[2]Reporte de Formatos'!$H24)</f>
        <v>CONSEJO GENERAL</v>
      </c>
      <c r="E27" s="88" t="str">
        <f>UPPER('[2]Reporte de Formatos'!$I24)</f>
        <v>JUAN CARLOS</v>
      </c>
      <c r="F27" s="88" t="str">
        <f>UPPER('[2]Reporte de Formatos'!$J24)</f>
        <v>CISNEROS</v>
      </c>
      <c r="G27" s="88" t="str">
        <f>UPPER('[2]Reporte de Formatos'!$K24)</f>
        <v>RUIZ</v>
      </c>
      <c r="H27" s="88" t="str">
        <f>UPPER('[2]Reporte de Formatos'!$L24)</f>
        <v>VIÁTICOS</v>
      </c>
      <c r="I27" s="89" t="str">
        <f>UPPER('[2]Reporte de Formatos'!$M24)</f>
        <v>ASISTENCIA A FORO DE ANALISIS JUDICIAL Y SUPE</v>
      </c>
      <c r="J27" s="88" t="str">
        <f>UPPER('[2]Reporte de Formatos'!$N24)</f>
        <v>NACIONAL</v>
      </c>
      <c r="K27" s="88" t="str">
        <f>UPPER('[2]Reporte de Formatos'!$O24)</f>
        <v>0</v>
      </c>
      <c r="L27" s="88" t="str">
        <f>UPPER('[2]Reporte de Formatos'!$Q24)</f>
        <v>MÉXICO</v>
      </c>
      <c r="M27" s="88" t="str">
        <f>UPPER('[2]Reporte de Formatos'!$U24)</f>
        <v>COAHUILA</v>
      </c>
      <c r="N27" s="88" t="str">
        <f>UPPER('[2]Reporte de Formatos'!$V24)</f>
        <v>PARRAS</v>
      </c>
      <c r="O27" s="87" t="str">
        <f>UPPER('[2]Reporte de Formatos'!$W24)</f>
        <v>SE PÁRTICIPARA EN EL FORO INFORMATIVO DISTRITAL EN EL TECNOLOGICO DE MUZQUIZ Y SE REALIZARA VISITAS DE SUPERVISION EN LOS COMITES JUDICIALES DITRITALES DE SAN PEDRO, TORREON Y PARRAS</v>
      </c>
      <c r="P27" s="86">
        <f>'[2]Reporte de Formatos'!$X24</f>
        <v>45755</v>
      </c>
      <c r="Q27" s="85">
        <f>'[2]Reporte de Formatos'!$Y24</f>
        <v>45757</v>
      </c>
      <c r="R27" s="84">
        <f>'[2]Reporte de Formatos'!$AA24</f>
        <v>13390.18</v>
      </c>
      <c r="S27" s="84">
        <v>9353.43</v>
      </c>
      <c r="T27" s="84">
        <f t="shared" si="0"/>
        <v>4036.75</v>
      </c>
      <c r="U27" s="83" t="s">
        <v>80</v>
      </c>
    </row>
    <row r="28" spans="1:21" s="82" customFormat="1" ht="42" customHeight="1" x14ac:dyDescent="0.25">
      <c r="A28" s="88" t="str">
        <f>UPPER('[2]Reporte de Formatos'!$D25)</f>
        <v>EMPLEADO</v>
      </c>
      <c r="B28" s="88" t="str">
        <f>UPPER('[2]Reporte de Formatos'!$E25)</f>
        <v>EE-D</v>
      </c>
      <c r="C28" s="88" t="str">
        <f>UPPER('[2]Reporte de Formatos'!$F25)</f>
        <v>OPERADOR REGIONAL A</v>
      </c>
      <c r="D28" s="88" t="str">
        <f>UPPER('[2]Reporte de Formatos'!$H25)</f>
        <v>CONSEJO GENERAL</v>
      </c>
      <c r="E28" s="88" t="str">
        <f>UPPER('[2]Reporte de Formatos'!$I25)</f>
        <v>SALVADOR</v>
      </c>
      <c r="F28" s="88" t="str">
        <f>UPPER('[2]Reporte de Formatos'!$J25)</f>
        <v>MARTINEZ</v>
      </c>
      <c r="G28" s="88" t="str">
        <f>UPPER('[2]Reporte de Formatos'!$K25)</f>
        <v>ESQUIVEL</v>
      </c>
      <c r="H28" s="88" t="str">
        <f>UPPER('[2]Reporte de Formatos'!$L25)</f>
        <v>VIÁTICOS</v>
      </c>
      <c r="I28" s="89" t="str">
        <f>UPPER('[2]Reporte de Formatos'!$M25)</f>
        <v>ASISTENCIA A FORO DE ANALISIS JUDICIAL Y SUPE</v>
      </c>
      <c r="J28" s="88" t="str">
        <f>UPPER('[2]Reporte de Formatos'!$N25)</f>
        <v>NACIONAL</v>
      </c>
      <c r="K28" s="88" t="str">
        <f>UPPER('[2]Reporte de Formatos'!$O25)</f>
        <v>0</v>
      </c>
      <c r="L28" s="88" t="str">
        <f>UPPER('[2]Reporte de Formatos'!$Q25)</f>
        <v>MÉXICO</v>
      </c>
      <c r="M28" s="88" t="str">
        <f>UPPER('[2]Reporte de Formatos'!$U25)</f>
        <v>COAHUILA</v>
      </c>
      <c r="N28" s="88" t="str">
        <f>UPPER('[2]Reporte de Formatos'!$V25)</f>
        <v>PARRAS</v>
      </c>
      <c r="O28" s="87" t="str">
        <f>UPPER('[2]Reporte de Formatos'!$W25)</f>
        <v>ASISTENCIA AL FORO INFORMATIVO DISTRITAL EN EL TECNOLOGICO DE MUZQUIZ Y SE REALIZARA VISITAS DE SUPERVISION EN LOS COMITES JUDICIALES DITRITALES DE SAN PEDRO, TORREON Y PARRAS</v>
      </c>
      <c r="P28" s="86">
        <f>'[2]Reporte de Formatos'!$X25</f>
        <v>45755</v>
      </c>
      <c r="Q28" s="85">
        <f>'[2]Reporte de Formatos'!$Y25</f>
        <v>45757</v>
      </c>
      <c r="R28" s="84">
        <f>'[2]Reporte de Formatos'!$AA25</f>
        <v>5000</v>
      </c>
      <c r="S28" s="84">
        <v>4388.51</v>
      </c>
      <c r="T28" s="84">
        <f t="shared" si="0"/>
        <v>611.48999999999978</v>
      </c>
      <c r="U28" s="83" t="s">
        <v>80</v>
      </c>
    </row>
    <row r="29" spans="1:21" s="82" customFormat="1" ht="42" customHeight="1" x14ac:dyDescent="0.25">
      <c r="A29" s="88" t="str">
        <f>UPPER('[2]Reporte de Formatos'!$D26)</f>
        <v>EMPLEADO</v>
      </c>
      <c r="B29" s="88" t="str">
        <f>UPPER('[2]Reporte de Formatos'!$E26)</f>
        <v>TE-C</v>
      </c>
      <c r="C29" s="88" t="str">
        <f>UPPER('[2]Reporte de Formatos'!$F26)</f>
        <v>AUXILIAR DE  IMAGEN INSTITUCIONAL</v>
      </c>
      <c r="D29" s="88" t="str">
        <f>UPPER('[2]Reporte de Formatos'!$H26)</f>
        <v>DIRECCIÓN EJECUTIVA DE COMUNICACIÓN SOCIAL</v>
      </c>
      <c r="E29" s="88" t="str">
        <f>UPPER('[2]Reporte de Formatos'!$I26)</f>
        <v xml:space="preserve">FRANCISCO JAVIER </v>
      </c>
      <c r="F29" s="88" t="str">
        <f>UPPER('[2]Reporte de Formatos'!$J26)</f>
        <v xml:space="preserve">MOLGADO </v>
      </c>
      <c r="G29" s="88" t="str">
        <f>UPPER('[2]Reporte de Formatos'!$K26)</f>
        <v>SÁNCHEZ</v>
      </c>
      <c r="H29" s="88" t="str">
        <f>UPPER('[2]Reporte de Formatos'!$L26)</f>
        <v>VIÁTICOS</v>
      </c>
      <c r="I29" s="89" t="str">
        <f>UPPER('[2]Reporte de Formatos'!$M26)</f>
        <v xml:space="preserve">CAPACITACIÓN REGIONAL NORTE REPEGAP/CLIC POR </v>
      </c>
      <c r="J29" s="88" t="str">
        <f>UPPER('[2]Reporte de Formatos'!$N26)</f>
        <v>NACIONAL</v>
      </c>
      <c r="K29" s="88" t="str">
        <f>UPPER('[2]Reporte de Formatos'!$O26)</f>
        <v>0</v>
      </c>
      <c r="L29" s="88" t="str">
        <f>UPPER('[2]Reporte de Formatos'!$Q26)</f>
        <v>MÉXICO</v>
      </c>
      <c r="M29" s="88" t="str">
        <f>UPPER('[2]Reporte de Formatos'!$U26)</f>
        <v>COAHUILA</v>
      </c>
      <c r="N29" s="88" t="str">
        <f>UPPER('[2]Reporte de Formatos'!$V26)</f>
        <v>ACUÑA</v>
      </c>
      <c r="O29" s="87" t="str">
        <f>UPPER('[2]Reporte de Formatos'!$W26)</f>
        <v>COBERTURA Y TRANSMISIÓN DE EVENTO CAPACITACIÓN REGIONAL NORTE REPEGAP/CLIC POR LA SEGURIDAD</v>
      </c>
      <c r="P29" s="86">
        <f>'[2]Reporte de Formatos'!$X26</f>
        <v>45757</v>
      </c>
      <c r="Q29" s="85">
        <f>'[2]Reporte de Formatos'!$Y26</f>
        <v>45759</v>
      </c>
      <c r="R29" s="84">
        <f>'[2]Reporte de Formatos'!$AA26</f>
        <v>5000</v>
      </c>
      <c r="S29" s="84">
        <v>4533.1899999999996</v>
      </c>
      <c r="T29" s="84">
        <f t="shared" si="0"/>
        <v>466.8100000000004</v>
      </c>
      <c r="U29" s="83" t="s">
        <v>80</v>
      </c>
    </row>
    <row r="30" spans="1:21" s="82" customFormat="1" ht="42" customHeight="1" x14ac:dyDescent="0.25">
      <c r="A30" s="88" t="str">
        <f>UPPER('[2]Reporte de Formatos'!$D27)</f>
        <v>EMPLEADO</v>
      </c>
      <c r="B30" s="88" t="str">
        <f>UPPER('[2]Reporte de Formatos'!$E27)</f>
        <v>EE-A</v>
      </c>
      <c r="C30" s="88" t="str">
        <f>UPPER('[2]Reporte de Formatos'!$F27)</f>
        <v>ASESOR DE CONSEJO ELECTORAL</v>
      </c>
      <c r="D30" s="88" t="str">
        <f>UPPER('[2]Reporte de Formatos'!$H27)</f>
        <v>CONSEJO GENERAL</v>
      </c>
      <c r="E30" s="88" t="str">
        <f>UPPER('[2]Reporte de Formatos'!$I27)</f>
        <v>SILVIA ARACELY</v>
      </c>
      <c r="F30" s="88" t="str">
        <f>UPPER('[2]Reporte de Formatos'!$J27)</f>
        <v>RAMIREZ</v>
      </c>
      <c r="G30" s="88" t="str">
        <f>UPPER('[2]Reporte de Formatos'!$K27)</f>
        <v>VASQUEZ</v>
      </c>
      <c r="H30" s="88" t="str">
        <f>UPPER('[2]Reporte de Formatos'!$L27)</f>
        <v>VIÁTICOS</v>
      </c>
      <c r="I30" s="89" t="str">
        <f>UPPER('[2]Reporte de Formatos'!$M27)</f>
        <v>TALLER Y CAPACITACIÓN IMPARTIDOS POR LA COMIS</v>
      </c>
      <c r="J30" s="88" t="str">
        <f>UPPER('[2]Reporte de Formatos'!$N27)</f>
        <v>NACIONAL</v>
      </c>
      <c r="K30" s="88" t="str">
        <f>UPPER('[2]Reporte de Formatos'!$O27)</f>
        <v>0</v>
      </c>
      <c r="L30" s="88" t="str">
        <f>UPPER('[2]Reporte de Formatos'!$Q27)</f>
        <v>MÉXICO</v>
      </c>
      <c r="M30" s="88" t="str">
        <f>UPPER('[2]Reporte de Formatos'!$U27)</f>
        <v>COAHUILA</v>
      </c>
      <c r="N30" s="88" t="str">
        <f>UPPER('[2]Reporte de Formatos'!$V27)</f>
        <v>ACUÑA</v>
      </c>
      <c r="O30" s="87" t="str">
        <f>UPPER('[2]Reporte de Formatos'!$W27)</f>
        <v xml:space="preserve">ASISTENCIA AL TALLER PARA EL FORTALECIMIENTO DE HERRAMIENTAS POLÍTICAS PARA PERSONAS ELECTAS PERTENECIENTES A GRUPOS DE ATENCIÓN PRIORITARIA ASÍ COMO A LA CAPACITACIÓN: CLICK POR LA SEGURIDAD: UN TALLER PARA MUJERES EN EL MUNDO DIGITAL </v>
      </c>
      <c r="P30" s="86">
        <f>'[2]Reporte de Formatos'!$X27</f>
        <v>45757</v>
      </c>
      <c r="Q30" s="85">
        <f>'[2]Reporte de Formatos'!$Y27</f>
        <v>45759</v>
      </c>
      <c r="R30" s="84">
        <f>'[2]Reporte de Formatos'!$AA27</f>
        <v>5800</v>
      </c>
      <c r="S30" s="84">
        <v>4323.3599999999997</v>
      </c>
      <c r="T30" s="84">
        <f t="shared" si="0"/>
        <v>1476.6400000000003</v>
      </c>
      <c r="U30" s="83" t="s">
        <v>80</v>
      </c>
    </row>
    <row r="31" spans="1:21" s="82" customFormat="1" ht="42" customHeight="1" x14ac:dyDescent="0.25">
      <c r="A31" s="88" t="str">
        <f>UPPER('[2]Reporte de Formatos'!$D28)</f>
        <v>EMPLEADO</v>
      </c>
      <c r="B31" s="88" t="str">
        <f>UPPER('[2]Reporte de Formatos'!$E28)</f>
        <v>EE-E</v>
      </c>
      <c r="C31" s="88" t="str">
        <f>UPPER('[2]Reporte de Formatos'!$F28)</f>
        <v>COORDINACIÓN DE UNIDAD TÉCNICA DE PARIDAD E INCLUSIÓN</v>
      </c>
      <c r="D31" s="88" t="str">
        <f>UPPER('[2]Reporte de Formatos'!$H28)</f>
        <v>UNIDAD TÉCNICA DE PARIDAD E INCLUSIÓN</v>
      </c>
      <c r="E31" s="88" t="str">
        <f>UPPER('[2]Reporte de Formatos'!$I28)</f>
        <v>LUIS FERNANDO</v>
      </c>
      <c r="F31" s="88" t="str">
        <f>UPPER('[2]Reporte de Formatos'!$J28)</f>
        <v>HERNANDEZ</v>
      </c>
      <c r="G31" s="88" t="str">
        <f>UPPER('[2]Reporte de Formatos'!$K28)</f>
        <v>GONZALEZ</v>
      </c>
      <c r="H31" s="88" t="str">
        <f>UPPER('[2]Reporte de Formatos'!$L28)</f>
        <v>VIÁTICOS</v>
      </c>
      <c r="I31" s="89" t="str">
        <f>UPPER('[2]Reporte de Formatos'!$M28)</f>
        <v>CAPACITACIONES</v>
      </c>
      <c r="J31" s="88" t="str">
        <f>UPPER('[2]Reporte de Formatos'!$N28)</f>
        <v>NACIONAL</v>
      </c>
      <c r="K31" s="88" t="str">
        <f>UPPER('[2]Reporte de Formatos'!$O28)</f>
        <v>0</v>
      </c>
      <c r="L31" s="88" t="str">
        <f>UPPER('[2]Reporte de Formatos'!$Q28)</f>
        <v>MÉXICO</v>
      </c>
      <c r="M31" s="88" t="str">
        <f>UPPER('[2]Reporte de Formatos'!$U28)</f>
        <v>COAHUILA</v>
      </c>
      <c r="N31" s="88" t="str">
        <f>UPPER('[2]Reporte de Formatos'!$V28)</f>
        <v>ACUÑA</v>
      </c>
      <c r="O31" s="87" t="str">
        <f>UPPER('[2]Reporte de Formatos'!$W28)</f>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
      <c r="P31" s="86">
        <f>'[2]Reporte de Formatos'!$X28</f>
        <v>45757</v>
      </c>
      <c r="Q31" s="85">
        <f>'[2]Reporte de Formatos'!$Y28</f>
        <v>45759</v>
      </c>
      <c r="R31" s="84">
        <f>'[2]Reporte de Formatos'!$AA28</f>
        <v>5800</v>
      </c>
      <c r="S31" s="84">
        <v>4282</v>
      </c>
      <c r="T31" s="84">
        <f t="shared" si="0"/>
        <v>1518</v>
      </c>
      <c r="U31" s="83" t="s">
        <v>80</v>
      </c>
    </row>
    <row r="32" spans="1:21" s="82" customFormat="1" ht="42" customHeight="1" x14ac:dyDescent="0.25">
      <c r="A32" s="88" t="str">
        <f>UPPER('[2]Reporte de Formatos'!$D29)</f>
        <v>EMPLEADO</v>
      </c>
      <c r="B32" s="88" t="str">
        <f>UPPER('[2]Reporte de Formatos'!$E29)</f>
        <v>AUX-B</v>
      </c>
      <c r="C32" s="88" t="str">
        <f>UPPER('[2]Reporte de Formatos'!$F29)</f>
        <v xml:space="preserve">AUXILIAR DE LA UNIDAD TÉCNICA DE PARIDAD E INCLUSIÓN </v>
      </c>
      <c r="D32" s="88" t="str">
        <f>UPPER('[2]Reporte de Formatos'!$H29)</f>
        <v>UNIDAD TÉCNICA DE PARIDAD E INCLUSIÓN</v>
      </c>
      <c r="E32" s="88" t="str">
        <f>UPPER('[2]Reporte de Formatos'!$I29)</f>
        <v>MARIA JOSE</v>
      </c>
      <c r="F32" s="88" t="str">
        <f>UPPER('[2]Reporte de Formatos'!$J29)</f>
        <v>GARCIA</v>
      </c>
      <c r="G32" s="88" t="str">
        <f>UPPER('[2]Reporte de Formatos'!$K29)</f>
        <v xml:space="preserve"> CAZARES</v>
      </c>
      <c r="H32" s="88" t="str">
        <f>UPPER('[2]Reporte de Formatos'!$L29)</f>
        <v>VIÁTICOS</v>
      </c>
      <c r="I32" s="89" t="str">
        <f>UPPER('[2]Reporte de Formatos'!$M29)</f>
        <v>CAPACITACIONES</v>
      </c>
      <c r="J32" s="88" t="str">
        <f>UPPER('[2]Reporte de Formatos'!$N29)</f>
        <v>NACIONAL</v>
      </c>
      <c r="K32" s="88" t="str">
        <f>UPPER('[2]Reporte de Formatos'!$O29)</f>
        <v>0</v>
      </c>
      <c r="L32" s="88" t="str">
        <f>UPPER('[2]Reporte de Formatos'!$Q29)</f>
        <v>MÉXICO</v>
      </c>
      <c r="M32" s="88" t="str">
        <f>UPPER('[2]Reporte de Formatos'!$U29)</f>
        <v>COAHUILA</v>
      </c>
      <c r="N32" s="88" t="str">
        <f>UPPER('[2]Reporte de Formatos'!$V29)</f>
        <v>ACUÑA</v>
      </c>
      <c r="O32" s="87" t="str">
        <f>UPPER('[2]Reporte de Formatos'!$W29)</f>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
      <c r="P32" s="86">
        <f>'[2]Reporte de Formatos'!$X29</f>
        <v>45757</v>
      </c>
      <c r="Q32" s="85">
        <f>'[2]Reporte de Formatos'!$Y29</f>
        <v>45759</v>
      </c>
      <c r="R32" s="84">
        <f>'[2]Reporte de Formatos'!$AA29</f>
        <v>5000</v>
      </c>
      <c r="S32" s="84">
        <v>4064</v>
      </c>
      <c r="T32" s="84">
        <f t="shared" si="0"/>
        <v>936</v>
      </c>
      <c r="U32" s="83" t="s">
        <v>80</v>
      </c>
    </row>
    <row r="33" spans="1:21" s="82" customFormat="1" ht="42" customHeight="1" x14ac:dyDescent="0.25">
      <c r="A33" s="88" t="str">
        <f>UPPER('[2]Reporte de Formatos'!$D30)</f>
        <v>EMPLEADO</v>
      </c>
      <c r="B33" s="88" t="str">
        <f>UPPER('[2]Reporte de Formatos'!$E30)</f>
        <v>AUX-B</v>
      </c>
      <c r="C33" s="88" t="str">
        <f>UPPER('[2]Reporte de Formatos'!$F30)</f>
        <v xml:space="preserve">AUXILIAR DE LA UNIDAD TÉCNICA DE PARIDAD E INCLUSIÓN </v>
      </c>
      <c r="D33" s="88" t="str">
        <f>UPPER('[2]Reporte de Formatos'!$H30)</f>
        <v>UNIDAD TÉCNICA DE PARIDAD E INCLUSIÓN</v>
      </c>
      <c r="E33" s="88" t="str">
        <f>UPPER('[2]Reporte de Formatos'!$I30)</f>
        <v>BLANCA DENISSE</v>
      </c>
      <c r="F33" s="88" t="str">
        <f>UPPER('[2]Reporte de Formatos'!$J30)</f>
        <v>ANDRADE</v>
      </c>
      <c r="G33" s="88" t="str">
        <f>UPPER('[2]Reporte de Formatos'!$K30)</f>
        <v xml:space="preserve"> PEÑA</v>
      </c>
      <c r="H33" s="88" t="str">
        <f>UPPER('[2]Reporte de Formatos'!$L30)</f>
        <v>VIÁTICOS</v>
      </c>
      <c r="I33" s="89" t="str">
        <f>UPPER('[2]Reporte de Formatos'!$M30)</f>
        <v>CAPACITACIONES</v>
      </c>
      <c r="J33" s="88" t="str">
        <f>UPPER('[2]Reporte de Formatos'!$N30)</f>
        <v>NACIONAL</v>
      </c>
      <c r="K33" s="88" t="str">
        <f>UPPER('[2]Reporte de Formatos'!$O30)</f>
        <v>0</v>
      </c>
      <c r="L33" s="88" t="str">
        <f>UPPER('[2]Reporte de Formatos'!$Q30)</f>
        <v>MÉXICO</v>
      </c>
      <c r="M33" s="88" t="str">
        <f>UPPER('[2]Reporte de Formatos'!$U30)</f>
        <v>COAHUILA</v>
      </c>
      <c r="N33" s="88" t="str">
        <f>UPPER('[2]Reporte de Formatos'!$V30)</f>
        <v>ACUÑA</v>
      </c>
      <c r="O33" s="87" t="str">
        <f>UPPER('[2]Reporte de Formatos'!$W30)</f>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
      <c r="P33" s="86">
        <f>'[2]Reporte de Formatos'!$X30</f>
        <v>45757</v>
      </c>
      <c r="Q33" s="85">
        <f>'[2]Reporte de Formatos'!$Y30</f>
        <v>45759</v>
      </c>
      <c r="R33" s="84">
        <f>'[2]Reporte de Formatos'!$AA30</f>
        <v>5000</v>
      </c>
      <c r="S33" s="84">
        <v>4074.33</v>
      </c>
      <c r="T33" s="84">
        <f t="shared" si="0"/>
        <v>925.67000000000007</v>
      </c>
      <c r="U33" s="83" t="s">
        <v>80</v>
      </c>
    </row>
    <row r="34" spans="1:21" s="82" customFormat="1" ht="42" customHeight="1" x14ac:dyDescent="0.25">
      <c r="A34" s="88" t="str">
        <f>UPPER('[2]Reporte de Formatos'!$D31)</f>
        <v>EMPLEADO</v>
      </c>
      <c r="B34" s="88" t="str">
        <f>UPPER('[2]Reporte de Formatos'!$E31)</f>
        <v>EE-B</v>
      </c>
      <c r="C34" s="88" t="str">
        <f>UPPER('[2]Reporte de Formatos'!$F31)</f>
        <v>TITULAR DE LA UNIDAD TÉCNICA DE PARIDAD E INCLUSIÓN</v>
      </c>
      <c r="D34" s="88" t="str">
        <f>UPPER('[2]Reporte de Formatos'!$H31)</f>
        <v>UNIDAD TÉCNICA DE PARIDAD E INCLUSIÓN</v>
      </c>
      <c r="E34" s="88" t="str">
        <f>UPPER('[2]Reporte de Formatos'!$I31)</f>
        <v>MICHELLE ANAHID</v>
      </c>
      <c r="F34" s="88" t="str">
        <f>UPPER('[2]Reporte de Formatos'!$J31)</f>
        <v>HERNÁNDEZ</v>
      </c>
      <c r="G34" s="88" t="str">
        <f>UPPER('[2]Reporte de Formatos'!$K31)</f>
        <v>NAMBO</v>
      </c>
      <c r="H34" s="88" t="str">
        <f>UPPER('[2]Reporte de Formatos'!$L31)</f>
        <v>VIÁTICOS</v>
      </c>
      <c r="I34" s="89" t="str">
        <f>UPPER('[2]Reporte de Formatos'!$M31)</f>
        <v xml:space="preserve">CAPACITACIONES REGIONALES Y TALLER VPG </v>
      </c>
      <c r="J34" s="88" t="str">
        <f>UPPER('[2]Reporte de Formatos'!$N31)</f>
        <v>NACIONAL</v>
      </c>
      <c r="K34" s="88" t="str">
        <f>UPPER('[2]Reporte de Formatos'!$O31)</f>
        <v>0</v>
      </c>
      <c r="L34" s="88" t="str">
        <f>UPPER('[2]Reporte de Formatos'!$Q31)</f>
        <v>MÉXICO</v>
      </c>
      <c r="M34" s="88" t="str">
        <f>UPPER('[2]Reporte de Formatos'!$U31)</f>
        <v>COAHUILA</v>
      </c>
      <c r="N34" s="88" t="str">
        <f>UPPER('[2]Reporte de Formatos'!$V31)</f>
        <v>ACUÑA</v>
      </c>
      <c r="O34" s="87" t="str">
        <f>UPPER('[2]Reporte de Formatos'!$W31)</f>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
      <c r="P34" s="86">
        <f>'[2]Reporte de Formatos'!$X31</f>
        <v>45757</v>
      </c>
      <c r="Q34" s="85">
        <f>'[2]Reporte de Formatos'!$Y31</f>
        <v>45759</v>
      </c>
      <c r="R34" s="84">
        <f>'[2]Reporte de Formatos'!$AA31</f>
        <v>5800</v>
      </c>
      <c r="S34" s="84">
        <v>4833</v>
      </c>
      <c r="T34" s="84">
        <f t="shared" si="0"/>
        <v>967</v>
      </c>
      <c r="U34" s="83" t="s">
        <v>80</v>
      </c>
    </row>
    <row r="35" spans="1:21" s="82" customFormat="1" ht="42" customHeight="1" x14ac:dyDescent="0.25">
      <c r="A35" s="88" t="str">
        <f>UPPER('[2]Reporte de Formatos'!$D32)</f>
        <v>EMPLEADO</v>
      </c>
      <c r="B35" s="88" t="str">
        <f>UPPER('[2]Reporte de Formatos'!$E32)</f>
        <v>TE-B</v>
      </c>
      <c r="C35" s="88" t="str">
        <f>UPPER('[2]Reporte de Formatos'!$F32)</f>
        <v xml:space="preserve">AUXILIAR DE PARIDAD E INCLUSIÓN </v>
      </c>
      <c r="D35" s="88" t="str">
        <f>UPPER('[2]Reporte de Formatos'!$H32)</f>
        <v>UNIDAD TÉCNICA DE PARIDAD E INCLUSIÓN</v>
      </c>
      <c r="E35" s="88" t="str">
        <f>UPPER('[2]Reporte de Formatos'!$I32)</f>
        <v xml:space="preserve">ALEJANDRA </v>
      </c>
      <c r="F35" s="88" t="str">
        <f>UPPER('[2]Reporte de Formatos'!$J32)</f>
        <v xml:space="preserve">SÁNCHEZ </v>
      </c>
      <c r="G35" s="88" t="str">
        <f>UPPER('[2]Reporte de Formatos'!$K32)</f>
        <v xml:space="preserve">ORTIZ </v>
      </c>
      <c r="H35" s="88" t="str">
        <f>UPPER('[2]Reporte de Formatos'!$L32)</f>
        <v>VIÁTICOS</v>
      </c>
      <c r="I35" s="89" t="str">
        <f>UPPER('[2]Reporte de Formatos'!$M32)</f>
        <v>CAPACITACIONES REGIONALES DE LA RED DE PERSON</v>
      </c>
      <c r="J35" s="88" t="str">
        <f>UPPER('[2]Reporte de Formatos'!$N32)</f>
        <v>NACIONAL</v>
      </c>
      <c r="K35" s="88" t="str">
        <f>UPPER('[2]Reporte de Formatos'!$O32)</f>
        <v>0</v>
      </c>
      <c r="L35" s="88" t="str">
        <f>UPPER('[2]Reporte de Formatos'!$Q32)</f>
        <v>MÉXICO</v>
      </c>
      <c r="M35" s="88" t="str">
        <f>UPPER('[2]Reporte de Formatos'!$U32)</f>
        <v>COAHUILA</v>
      </c>
      <c r="N35" s="88" t="str">
        <f>UPPER('[2]Reporte de Formatos'!$V32)</f>
        <v>ACUÑA</v>
      </c>
      <c r="O35" s="87" t="str">
        <f>UPPER('[2]Reporte de Formatos'!$W32)</f>
        <v>CAPACITACIONES REGIONALES DE LA RED DE PERSONAS ELECTAS DE GRUPOS DE ATENCIÓN PRIORITARIA (REPEGAP), COMO PARTE DEL PROGRAMA OPERATIVO DE DICHA RED Y DEL DEL TALLER CLIC POR LA SEGURIDAD “UN TALLER PARA MUJERES EN UN MUNDO DIGITAL” PARTE CUMPLIMIENTO DE SENTENCIA TECZ/PES/09/2023 Y TECZ/PES/06/2025.</v>
      </c>
      <c r="P35" s="86">
        <f>'[2]Reporte de Formatos'!$X32</f>
        <v>45757</v>
      </c>
      <c r="Q35" s="85">
        <f>'[2]Reporte de Formatos'!$Y32</f>
        <v>45759</v>
      </c>
      <c r="R35" s="84">
        <f>'[2]Reporte de Formatos'!$AA32</f>
        <v>5000</v>
      </c>
      <c r="S35" s="84">
        <v>3684</v>
      </c>
      <c r="T35" s="84">
        <f t="shared" si="0"/>
        <v>1316</v>
      </c>
      <c r="U35" s="83" t="s">
        <v>80</v>
      </c>
    </row>
    <row r="36" spans="1:21" s="82" customFormat="1" ht="42" customHeight="1" x14ac:dyDescent="0.25">
      <c r="A36" s="88" t="str">
        <f>UPPER('[2]Reporte de Formatos'!$D33)</f>
        <v>EMPLEADO</v>
      </c>
      <c r="B36" s="88" t="str">
        <f>UPPER('[2]Reporte de Formatos'!$E33)</f>
        <v>AUX-A</v>
      </c>
      <c r="C36" s="88" t="str">
        <f>UPPER('[2]Reporte de Formatos'!$F33)</f>
        <v>CHOFER AUXILIAR</v>
      </c>
      <c r="D36" s="88" t="str">
        <f>UPPER('[2]Reporte de Formatos'!$H33)</f>
        <v>DIRECCIÓN EJECUTIVA DE ADMINISTRACIÓN</v>
      </c>
      <c r="E36" s="88" t="str">
        <f>UPPER('[2]Reporte de Formatos'!$I33)</f>
        <v>KINICHKAKMOC</v>
      </c>
      <c r="F36" s="88" t="str">
        <f>UPPER('[2]Reporte de Formatos'!$J33)</f>
        <v>GOMEZ</v>
      </c>
      <c r="G36" s="88" t="str">
        <f>UPPER('[2]Reporte de Formatos'!$K33)</f>
        <v>SEGURA</v>
      </c>
      <c r="H36" s="88" t="str">
        <f>UPPER('[2]Reporte de Formatos'!$L33)</f>
        <v>VIÁTICOS</v>
      </c>
      <c r="I36" s="89" t="str">
        <f>UPPER('[2]Reporte de Formatos'!$M33)</f>
        <v>TRASLADO DE PERSONAL A CD. ACUÑA</v>
      </c>
      <c r="J36" s="88" t="str">
        <f>UPPER('[2]Reporte de Formatos'!$N33)</f>
        <v>NACIONAL</v>
      </c>
      <c r="K36" s="88" t="str">
        <f>UPPER('[2]Reporte de Formatos'!$O33)</f>
        <v>0</v>
      </c>
      <c r="L36" s="88" t="str">
        <f>UPPER('[2]Reporte de Formatos'!$Q33)</f>
        <v>MÉXICO</v>
      </c>
      <c r="M36" s="88" t="str">
        <f>UPPER('[2]Reporte de Formatos'!$U33)</f>
        <v>COAHUILA</v>
      </c>
      <c r="N36" s="88" t="str">
        <f>UPPER('[2]Reporte de Formatos'!$V33)</f>
        <v>ACUÑA</v>
      </c>
      <c r="O36" s="87" t="str">
        <f>UPPER('[2]Reporte de Formatos'!$W33)</f>
        <v>TRASLADO DE PERSONAL AL TALLER PARA EL FORTALECIMIENTO DE HERRAMIENTAS POLITICAS PARA PERSONAS ELECTAS PERTENECIENTES A GRUPOS DE ATENCION PRIORITARIA</v>
      </c>
      <c r="P36" s="86">
        <f>'[2]Reporte de Formatos'!$X33</f>
        <v>45757</v>
      </c>
      <c r="Q36" s="85">
        <f>'[2]Reporte de Formatos'!$Y33</f>
        <v>45759</v>
      </c>
      <c r="R36" s="84">
        <f>'[2]Reporte de Formatos'!$AA33</f>
        <v>10476</v>
      </c>
      <c r="S36" s="84">
        <v>9976.26</v>
      </c>
      <c r="T36" s="84">
        <f t="shared" si="0"/>
        <v>499.73999999999978</v>
      </c>
      <c r="U36" s="83" t="s">
        <v>80</v>
      </c>
    </row>
    <row r="37" spans="1:21" s="82" customFormat="1" ht="42" customHeight="1" x14ac:dyDescent="0.25">
      <c r="A37" s="88" t="str">
        <f>UPPER('[2]Reporte de Formatos'!$D34)</f>
        <v>EMPLEADO</v>
      </c>
      <c r="B37" s="88" t="str">
        <f>UPPER('[2]Reporte de Formatos'!$E34)</f>
        <v>TE-C</v>
      </c>
      <c r="C37" s="88" t="str">
        <f>UPPER('[2]Reporte de Formatos'!$F34)</f>
        <v>CHOFER DE LA DIRECCIÓN EJECUTIVA DE ADMINISTRACION</v>
      </c>
      <c r="D37" s="88" t="str">
        <f>UPPER('[2]Reporte de Formatos'!$H34)</f>
        <v>DIRECCIÓN EJECUTIVA DE ADMINISTRACIÓN</v>
      </c>
      <c r="E37" s="88" t="str">
        <f>UPPER('[2]Reporte de Formatos'!$I34)</f>
        <v>ENRIQUE</v>
      </c>
      <c r="F37" s="88" t="str">
        <f>UPPER('[2]Reporte de Formatos'!$J34)</f>
        <v>ALVARADO</v>
      </c>
      <c r="G37" s="88" t="str">
        <f>UPPER('[2]Reporte de Formatos'!$K34)</f>
        <v>CORONADO</v>
      </c>
      <c r="H37" s="88" t="str">
        <f>UPPER('[2]Reporte de Formatos'!$L34)</f>
        <v>VIÁTICOS</v>
      </c>
      <c r="I37" s="89" t="str">
        <f>UPPER('[2]Reporte de Formatos'!$M34)</f>
        <v>TRASLADO DE PERSONAL</v>
      </c>
      <c r="J37" s="88" t="str">
        <f>UPPER('[2]Reporte de Formatos'!$N34)</f>
        <v>NACIONAL</v>
      </c>
      <c r="K37" s="88" t="str">
        <f>UPPER('[2]Reporte de Formatos'!$O34)</f>
        <v>0</v>
      </c>
      <c r="L37" s="88" t="str">
        <f>UPPER('[2]Reporte de Formatos'!$Q34)</f>
        <v>MÉXICO</v>
      </c>
      <c r="M37" s="88" t="str">
        <f>UPPER('[2]Reporte de Formatos'!$U34)</f>
        <v>COAHUILA</v>
      </c>
      <c r="N37" s="88" t="str">
        <f>UPPER('[2]Reporte de Formatos'!$V34)</f>
        <v>AEROPUERTO MARIANO ESCOBEDO</v>
      </c>
      <c r="O37" s="87" t="str">
        <f>UPPER('[2]Reporte de Formatos'!$W34)</f>
        <v>APOYO Y TRASLADO DE MATERIAL PARA LOS TALLERES: CLICK POR LA SEGURIDAD, TALLER PARA MUJERES EN EL MUNDO DIGITAL Y CAPACITACIÓN REGIONAL NORTE DE LA REPEGAP, ORGANIZADOS POR LA COMISIÓN DE PARIDAD E INCLUSIÓN DEL IEC EN LA CD. DE ACUÑA, COAHUILA.</v>
      </c>
      <c r="P37" s="86">
        <f>'[2]Reporte de Formatos'!$X34</f>
        <v>45757</v>
      </c>
      <c r="Q37" s="85">
        <f>'[2]Reporte de Formatos'!$Y34</f>
        <v>45759</v>
      </c>
      <c r="R37" s="84">
        <f>'[2]Reporte de Formatos'!$AA34</f>
        <v>10176</v>
      </c>
      <c r="S37" s="84">
        <v>10148</v>
      </c>
      <c r="T37" s="84">
        <f t="shared" ref="T37:T68" si="1">R37-S37</f>
        <v>28</v>
      </c>
      <c r="U37" s="83" t="s">
        <v>80</v>
      </c>
    </row>
    <row r="38" spans="1:21" s="82" customFormat="1" ht="42" customHeight="1" x14ac:dyDescent="0.25">
      <c r="A38" s="88" t="str">
        <f>UPPER('[2]Reporte de Formatos'!$D35)</f>
        <v>EMPLEADO</v>
      </c>
      <c r="B38" s="88" t="str">
        <f>UPPER('[2]Reporte de Formatos'!$E35)</f>
        <v>EE-B</v>
      </c>
      <c r="C38" s="88" t="str">
        <f>UPPER('[2]Reporte de Formatos'!$F35)</f>
        <v>COORDINACIÓN DE INFORMATICA Y SISTEMAS</v>
      </c>
      <c r="D38" s="88" t="str">
        <f>UPPER('[2]Reporte de Formatos'!$H35)</f>
        <v>DIRECCIÓN EJECUTIVA DE INNOVACIÓN E INFORMÁTICA</v>
      </c>
      <c r="E38" s="88" t="str">
        <f>UPPER('[2]Reporte de Formatos'!$I35)</f>
        <v xml:space="preserve">ULISES </v>
      </c>
      <c r="F38" s="88" t="str">
        <f>UPPER('[2]Reporte de Formatos'!$J35)</f>
        <v xml:space="preserve">MONTELOGO </v>
      </c>
      <c r="G38" s="88" t="str">
        <f>UPPER('[2]Reporte de Formatos'!$K35)</f>
        <v>SALDAÑA</v>
      </c>
      <c r="H38" s="88" t="str">
        <f>UPPER('[2]Reporte de Formatos'!$L35)</f>
        <v>VIÁTICOS</v>
      </c>
      <c r="I38" s="89" t="str">
        <f>UPPER('[2]Reporte de Formatos'!$M35)</f>
        <v>CAPACITACIÓN REGIONAL NORTE – REPEGAP</v>
      </c>
      <c r="J38" s="88" t="str">
        <f>UPPER('[2]Reporte de Formatos'!$N35)</f>
        <v>NACIONAL</v>
      </c>
      <c r="K38" s="88" t="str">
        <f>UPPER('[2]Reporte de Formatos'!$O35)</f>
        <v>0</v>
      </c>
      <c r="L38" s="88" t="str">
        <f>UPPER('[2]Reporte de Formatos'!$Q35)</f>
        <v>MÉXICO</v>
      </c>
      <c r="M38" s="88" t="str">
        <f>UPPER('[2]Reporte de Formatos'!$U35)</f>
        <v>COAHUILA</v>
      </c>
      <c r="N38" s="88" t="str">
        <f>UPPER('[2]Reporte de Formatos'!$V35)</f>
        <v>ACUÑA</v>
      </c>
      <c r="O38" s="87" t="str">
        <f>UPPER('[2]Reporte de Formatos'!$W35)</f>
        <v>SOPORTE TÉCNICO EN LA CAPACITACIÓN REGIONAL NORTE – REPEGAP</v>
      </c>
      <c r="P38" s="86">
        <f>'[2]Reporte de Formatos'!$X35</f>
        <v>45757</v>
      </c>
      <c r="Q38" s="85">
        <f>'[2]Reporte de Formatos'!$Y35</f>
        <v>45759</v>
      </c>
      <c r="R38" s="84">
        <f>'[2]Reporte de Formatos'!$AA35</f>
        <v>5800</v>
      </c>
      <c r="S38" s="84">
        <v>5696.42</v>
      </c>
      <c r="T38" s="84">
        <f t="shared" si="1"/>
        <v>103.57999999999993</v>
      </c>
      <c r="U38" s="83" t="s">
        <v>80</v>
      </c>
    </row>
    <row r="39" spans="1:21" s="82" customFormat="1" ht="42" customHeight="1" x14ac:dyDescent="0.25">
      <c r="A39" s="88" t="str">
        <f>UPPER('[2]Reporte de Formatos'!$D36)</f>
        <v>EMPLEADO</v>
      </c>
      <c r="B39" s="88" t="str">
        <f>UPPER('[2]Reporte de Formatos'!$E36)</f>
        <v>EE-C</v>
      </c>
      <c r="C39" s="88" t="str">
        <f>UPPER('[2]Reporte de Formatos'!$F36)</f>
        <v>COORDINADOR DE ORGANISMOS DESCONCENTRADOS</v>
      </c>
      <c r="D39" s="88" t="str">
        <f>UPPER('[2]Reporte de Formatos'!$H36)</f>
        <v>SECRETARIA EJECUTIVA</v>
      </c>
      <c r="E39" s="88" t="str">
        <f>UPPER('[2]Reporte de Formatos'!$I36)</f>
        <v>RAYMUNDO</v>
      </c>
      <c r="F39" s="88" t="str">
        <f>UPPER('[2]Reporte de Formatos'!$J36)</f>
        <v>FERNANDEZ</v>
      </c>
      <c r="G39" s="88" t="str">
        <f>UPPER('[2]Reporte de Formatos'!$K36)</f>
        <v>FLORES</v>
      </c>
      <c r="H39" s="88" t="str">
        <f>UPPER('[2]Reporte de Formatos'!$L36)</f>
        <v>VIÁTICOS</v>
      </c>
      <c r="I39" s="89" t="str">
        <f>UPPER('[2]Reporte de Formatos'!$M36)</f>
        <v>INSPECCIÓN DE LOS CDJE 06, 07, Y 03</v>
      </c>
      <c r="J39" s="88" t="str">
        <f>UPPER('[2]Reporte de Formatos'!$N36)</f>
        <v>NACIONAL</v>
      </c>
      <c r="K39" s="88" t="str">
        <f>UPPER('[2]Reporte de Formatos'!$O36)</f>
        <v>0</v>
      </c>
      <c r="L39" s="88" t="str">
        <f>UPPER('[2]Reporte de Formatos'!$Q36)</f>
        <v>MÉXICO</v>
      </c>
      <c r="M39" s="88" t="str">
        <f>UPPER('[2]Reporte de Formatos'!$U36)</f>
        <v>COAHUILA</v>
      </c>
      <c r="N39" s="88" t="str">
        <f>UPPER('[2]Reporte de Formatos'!$V36)</f>
        <v>TORREÓN</v>
      </c>
      <c r="O39" s="87" t="str">
        <f>UPPER('[2]Reporte de Formatos'!$W36)</f>
        <v>REVISIÓN DE LOS LUGARES PARA HABILITAR LOS PUNTOS DE COMPUTO EN LOS DISTRITOS JUDICIALES ELECTORALES 06 DE SAN PEDRO, 07 DE TORREÓN Y 03 DE PARRAS</v>
      </c>
      <c r="P39" s="86">
        <f>'[2]Reporte de Formatos'!$X36</f>
        <v>45756</v>
      </c>
      <c r="Q39" s="85">
        <f>'[2]Reporte de Formatos'!$Y36</f>
        <v>45757</v>
      </c>
      <c r="R39" s="84">
        <f>'[2]Reporte de Formatos'!$AA36</f>
        <v>6554.73</v>
      </c>
      <c r="S39" s="84">
        <v>4385.59</v>
      </c>
      <c r="T39" s="84">
        <f t="shared" si="1"/>
        <v>2169.1399999999994</v>
      </c>
      <c r="U39" s="83" t="s">
        <v>80</v>
      </c>
    </row>
    <row r="40" spans="1:21" s="82" customFormat="1" ht="42" customHeight="1" x14ac:dyDescent="0.25">
      <c r="A40" s="88" t="str">
        <f>UPPER('[2]Reporte de Formatos'!$D37)</f>
        <v>EMPLEADO</v>
      </c>
      <c r="B40" s="88" t="str">
        <f>UPPER('[2]Reporte de Formatos'!$E37)</f>
        <v>CE</v>
      </c>
      <c r="C40" s="88" t="str">
        <f>UPPER('[2]Reporte de Formatos'!$F37)</f>
        <v>CONSEJERA ELECTORAL</v>
      </c>
      <c r="D40" s="88" t="str">
        <f>UPPER('[2]Reporte de Formatos'!$H37)</f>
        <v>CONSEJO GENERAL</v>
      </c>
      <c r="E40" s="88" t="str">
        <f>UPPER('[2]Reporte de Formatos'!$I37)</f>
        <v>LETICIA</v>
      </c>
      <c r="F40" s="88" t="str">
        <f>UPPER('[2]Reporte de Formatos'!$J37)</f>
        <v>BRAVO</v>
      </c>
      <c r="G40" s="88" t="str">
        <f>UPPER('[2]Reporte de Formatos'!$K37)</f>
        <v>OSTOS</v>
      </c>
      <c r="H40" s="88" t="str">
        <f>UPPER('[2]Reporte de Formatos'!$L37)</f>
        <v>VIÁTICOS</v>
      </c>
      <c r="I40" s="89" t="str">
        <f>UPPER('[2]Reporte de Formatos'!$M37)</f>
        <v>PROMOCIÓN DE LA PARTICIPACIÓN CIUDADANA CON O</v>
      </c>
      <c r="J40" s="88" t="str">
        <f>UPPER('[2]Reporte de Formatos'!$N37)</f>
        <v>NACIONAL</v>
      </c>
      <c r="K40" s="88" t="str">
        <f>UPPER('[2]Reporte de Formatos'!$O37)</f>
        <v>0</v>
      </c>
      <c r="L40" s="88" t="str">
        <f>UPPER('[2]Reporte de Formatos'!$Q37)</f>
        <v>MÉXICO</v>
      </c>
      <c r="M40" s="88" t="str">
        <f>UPPER('[2]Reporte de Formatos'!$U37)</f>
        <v>COAHUILA</v>
      </c>
      <c r="N40" s="88" t="str">
        <f>UPPER('[2]Reporte de Formatos'!$V37)</f>
        <v>TORREÓN</v>
      </c>
      <c r="O40" s="87" t="str">
        <f>UPPER('[2]Reporte de Formatos'!$W37)</f>
        <v xml:space="preserve">EN MI CALIDAD DE CONSEJERA ELECTORAL Y PRESIDENTA DE LA COMISIÓN EDITORIAL Y DIFUSIÓN DE LA CULTURA DEMOCRÁTICA, Y EN EL MARCO DEL PROCESO ELECTORAL JUDICIAL EXTRAORDINARIO 2024-2025, PROMOVER LA PARTICIPACIÓN CIUDADANA A TRAVÉS DE LA DIFUSIÓN DE LA CONVOCATORIA DE OBSERVACIÓN ELECTORAL DEL INSTITUTO, CON PERSONAS INTEGRANTES DE LA SOCIEDAD CIVIL ORGANIZADA EN LA CIUDAD DE TORREÓN, COAHUILA, LOS DÍAS 11 Y 12 DE ABRIL DE 2025. ASIMISMO, COMO INTEGRANTE DE LA COMISIÓN ESPECIAL DE ELECCIONES JUDICIALES DEL INSTITUTO, SUPERVISAR LAS ACTIVIDADES RELATIVAS AL PROCESO ELECTORAL EN CURSO. </v>
      </c>
      <c r="P40" s="86">
        <f>'[2]Reporte de Formatos'!$X37</f>
        <v>45758</v>
      </c>
      <c r="Q40" s="85">
        <f>'[2]Reporte de Formatos'!$Y37</f>
        <v>45759</v>
      </c>
      <c r="R40" s="84">
        <f>'[2]Reporte de Formatos'!$AA37</f>
        <v>5772.91</v>
      </c>
      <c r="S40" s="84">
        <v>4091.97</v>
      </c>
      <c r="T40" s="84">
        <f t="shared" si="1"/>
        <v>1680.94</v>
      </c>
      <c r="U40" s="83" t="s">
        <v>80</v>
      </c>
    </row>
    <row r="41" spans="1:21" s="82" customFormat="1" ht="42" customHeight="1" x14ac:dyDescent="0.25">
      <c r="A41" s="88" t="str">
        <f>UPPER('[2]Reporte de Formatos'!$D38)</f>
        <v>EMPLEADO</v>
      </c>
      <c r="B41" s="88" t="str">
        <f>UPPER('[2]Reporte de Formatos'!$E38)</f>
        <v>TE-C</v>
      </c>
      <c r="C41" s="88" t="str">
        <f>UPPER('[2]Reporte de Formatos'!$F38)</f>
        <v>TECNICO DE EDUACION CIVICA</v>
      </c>
      <c r="D41" s="88" t="str">
        <f>UPPER('[2]Reporte de Formatos'!$H38)</f>
        <v>DIRECCIÓN EJECUTIVA DE EDUCACION CIVICA</v>
      </c>
      <c r="E41" s="88" t="str">
        <f>UPPER('[2]Reporte de Formatos'!$I38)</f>
        <v>SHEILA LIZZETH</v>
      </c>
      <c r="F41" s="88" t="str">
        <f>UPPER('[2]Reporte de Formatos'!$J38)</f>
        <v>HERNANDEZ</v>
      </c>
      <c r="G41" s="88" t="str">
        <f>UPPER('[2]Reporte de Formatos'!$K38)</f>
        <v>HERNANDEZ</v>
      </c>
      <c r="H41" s="88" t="str">
        <f>UPPER('[2]Reporte de Formatos'!$L38)</f>
        <v>VIÁTICOS</v>
      </c>
      <c r="I41" s="89" t="str">
        <f>UPPER('[2]Reporte de Formatos'!$M38)</f>
        <v xml:space="preserve">REUNIÓN DE TRABAJO CABILDO INFANTIL, TORREÓN </v>
      </c>
      <c r="J41" s="88" t="str">
        <f>UPPER('[2]Reporte de Formatos'!$N38)</f>
        <v>NACIONAL</v>
      </c>
      <c r="K41" s="88" t="str">
        <f>UPPER('[2]Reporte de Formatos'!$O38)</f>
        <v>0</v>
      </c>
      <c r="L41" s="88" t="str">
        <f>UPPER('[2]Reporte de Formatos'!$Q38)</f>
        <v>MÉXICO</v>
      </c>
      <c r="M41" s="88" t="str">
        <f>UPPER('[2]Reporte de Formatos'!$U38)</f>
        <v>COAHUILA</v>
      </c>
      <c r="N41" s="88" t="str">
        <f>UPPER('[2]Reporte de Formatos'!$V38)</f>
        <v>TORREÓN</v>
      </c>
      <c r="O41" s="87" t="str">
        <f>UPPER('[2]Reporte de Formatos'!$W38)</f>
        <v>REUNIÓN DE TRABAJO CON AUTORIDADES DEL AYUNTAMIENTO DE TORREÓN, PARA DETALLAR LA LOGÍSTICA Y OPERATIVIDAD DEL PROGRAMA: ALCALDE O ALCALDESA Y CABILDO INFANTIL TORREÓN, QUE SE LLEVARÁ A CABO EL 25 DE ABRIL DE 2025.</v>
      </c>
      <c r="P41" s="86">
        <f>'[2]Reporte de Formatos'!$X38</f>
        <v>45757</v>
      </c>
      <c r="Q41" s="85">
        <f>'[2]Reporte de Formatos'!$Y38</f>
        <v>45757</v>
      </c>
      <c r="R41" s="84">
        <f>'[2]Reporte de Formatos'!$AA38</f>
        <v>800</v>
      </c>
      <c r="S41" s="84">
        <v>736</v>
      </c>
      <c r="T41" s="84">
        <f t="shared" si="1"/>
        <v>64</v>
      </c>
      <c r="U41" s="83" t="s">
        <v>80</v>
      </c>
    </row>
    <row r="42" spans="1:21" s="82" customFormat="1" ht="42" customHeight="1" x14ac:dyDescent="0.25">
      <c r="A42" s="88" t="str">
        <f>UPPER('[2]Reporte de Formatos'!$D39)</f>
        <v>EMPLEADO</v>
      </c>
      <c r="B42" s="88" t="str">
        <f>UPPER('[2]Reporte de Formatos'!$E39)</f>
        <v>SPEN-EE-D</v>
      </c>
      <c r="C42" s="88" t="str">
        <f>UPPER('[2]Reporte de Formatos'!$F39)</f>
        <v>TECNICO DE EDUACION CIVICA</v>
      </c>
      <c r="D42" s="88" t="str">
        <f>UPPER('[2]Reporte de Formatos'!$H39)</f>
        <v>DIRECCIÓN EJECUTIVA DE EDUCACION CIVICA</v>
      </c>
      <c r="E42" s="88" t="str">
        <f>UPPER('[2]Reporte de Formatos'!$I39)</f>
        <v xml:space="preserve">DORIAN ADRIAN </v>
      </c>
      <c r="F42" s="88" t="str">
        <f>UPPER('[2]Reporte de Formatos'!$J39)</f>
        <v xml:space="preserve">GONZALEZ </v>
      </c>
      <c r="G42" s="88" t="str">
        <f>UPPER('[2]Reporte de Formatos'!$K39)</f>
        <v>CHAVEZ</v>
      </c>
      <c r="H42" s="88" t="str">
        <f>UPPER('[2]Reporte de Formatos'!$L39)</f>
        <v>VIÁTICOS</v>
      </c>
      <c r="I42" s="89" t="str">
        <f>UPPER('[2]Reporte de Formatos'!$M39)</f>
        <v>REUNIÓN DE TRABAJO CABILDO INFANTIL TORREÓN</v>
      </c>
      <c r="J42" s="88" t="str">
        <f>UPPER('[2]Reporte de Formatos'!$N39)</f>
        <v>NACIONAL</v>
      </c>
      <c r="K42" s="88" t="str">
        <f>UPPER('[2]Reporte de Formatos'!$O39)</f>
        <v>0</v>
      </c>
      <c r="L42" s="88" t="str">
        <f>UPPER('[2]Reporte de Formatos'!$Q39)</f>
        <v>MÉXICO</v>
      </c>
      <c r="M42" s="88" t="str">
        <f>UPPER('[2]Reporte de Formatos'!$U39)</f>
        <v>COAHUILA</v>
      </c>
      <c r="N42" s="88" t="str">
        <f>UPPER('[2]Reporte de Formatos'!$V39)</f>
        <v>TORREÓN</v>
      </c>
      <c r="O42" s="87" t="str">
        <f>UPPER('[2]Reporte de Formatos'!$W39)</f>
        <v>REUNIÓN DE TRABAJO CON AUTORIDADES DEL AYUNTAMIENTO DE TORREÓN, PARA DETALLAR LA LOGÍSTICA Y OPERATIVIDAD DEL PROGRAMA: ALCALDE O ALCALDESA Y CABILDO INFANTIL TORREÓN, QUE SE LLEVARÁ A CABO EL 25 DE ABRIL DE 2025.</v>
      </c>
      <c r="P42" s="86">
        <f>'[2]Reporte de Formatos'!$X39</f>
        <v>45757</v>
      </c>
      <c r="Q42" s="85">
        <f>'[2]Reporte de Formatos'!$Y39</f>
        <v>45757</v>
      </c>
      <c r="R42" s="84">
        <f>'[2]Reporte de Formatos'!$AA39</f>
        <v>3386.8</v>
      </c>
      <c r="S42" s="84">
        <v>2631.86</v>
      </c>
      <c r="T42" s="84">
        <f t="shared" si="1"/>
        <v>754.94</v>
      </c>
      <c r="U42" s="83" t="s">
        <v>80</v>
      </c>
    </row>
    <row r="43" spans="1:21" s="82" customFormat="1" ht="42" customHeight="1" x14ac:dyDescent="0.25">
      <c r="A43" s="88" t="str">
        <f>UPPER('[2]Reporte de Formatos'!$D40)</f>
        <v>EMPLEADO</v>
      </c>
      <c r="B43" s="88" t="str">
        <f>UPPER('[2]Reporte de Formatos'!$E40)</f>
        <v>SEE</v>
      </c>
      <c r="C43" s="88" t="str">
        <f>UPPER('[2]Reporte de Formatos'!$F40)</f>
        <v>SECRETARIO EJECUTIVO</v>
      </c>
      <c r="D43" s="88" t="str">
        <f>UPPER('[2]Reporte de Formatos'!$H40)</f>
        <v>SECRETARIA EJECUTIVA</v>
      </c>
      <c r="E43" s="88" t="str">
        <f>UPPER('[2]Reporte de Formatos'!$I40)</f>
        <v>GERARDO</v>
      </c>
      <c r="F43" s="88" t="str">
        <f>UPPER('[2]Reporte de Formatos'!$J40)</f>
        <v>BLANCO</v>
      </c>
      <c r="G43" s="88" t="str">
        <f>UPPER('[2]Reporte de Formatos'!$K40)</f>
        <v>GUERRA</v>
      </c>
      <c r="H43" s="88" t="str">
        <f>UPPER('[2]Reporte de Formatos'!$L40)</f>
        <v>VIÁTICOS</v>
      </c>
      <c r="I43" s="89" t="str">
        <f>UPPER('[2]Reporte de Formatos'!$M40)</f>
        <v xml:space="preserve">VISITA A COMITÉS </v>
      </c>
      <c r="J43" s="88" t="str">
        <f>UPPER('[2]Reporte de Formatos'!$N40)</f>
        <v>NACIONAL</v>
      </c>
      <c r="K43" s="88" t="str">
        <f>UPPER('[2]Reporte de Formatos'!$O40)</f>
        <v>0</v>
      </c>
      <c r="L43" s="88" t="str">
        <f>UPPER('[2]Reporte de Formatos'!$Q40)</f>
        <v>MÉXICO</v>
      </c>
      <c r="M43" s="88" t="str">
        <f>UPPER('[2]Reporte de Formatos'!$U40)</f>
        <v>COAHUILA</v>
      </c>
      <c r="N43" s="88" t="str">
        <f>UPPER('[2]Reporte de Formatos'!$V40)</f>
        <v>TORREÓN</v>
      </c>
      <c r="O43" s="87" t="str">
        <f>UPPER('[2]Reporte de Formatos'!$W40)</f>
        <v xml:space="preserve">VISITA A COMITÉS </v>
      </c>
      <c r="P43" s="86">
        <f>'[2]Reporte de Formatos'!$X40</f>
        <v>45757</v>
      </c>
      <c r="Q43" s="85">
        <f>'[2]Reporte de Formatos'!$Y40</f>
        <v>45757</v>
      </c>
      <c r="R43" s="84">
        <f>'[2]Reporte de Formatos'!$AA40</f>
        <v>1300</v>
      </c>
      <c r="S43" s="84">
        <v>350</v>
      </c>
      <c r="T43" s="84">
        <f t="shared" si="1"/>
        <v>950</v>
      </c>
      <c r="U43" s="83" t="s">
        <v>80</v>
      </c>
    </row>
    <row r="44" spans="1:21" s="82" customFormat="1" ht="42" customHeight="1" x14ac:dyDescent="0.25">
      <c r="A44" s="88" t="str">
        <f>UPPER('[2]Reporte de Formatos'!$D41)</f>
        <v>EMPLEADO</v>
      </c>
      <c r="B44" s="88" t="str">
        <f>UPPER('[2]Reporte de Formatos'!$E41)</f>
        <v>EE-D</v>
      </c>
      <c r="C44" s="88" t="str">
        <f>UPPER('[2]Reporte de Formatos'!$F41)</f>
        <v>SECRETARIO PARTICULAR DE LA SECRETARÍA EJECUTIVA</v>
      </c>
      <c r="D44" s="88" t="str">
        <f>UPPER('[2]Reporte de Formatos'!$H41)</f>
        <v>SECRETARIA EJECUTIVA</v>
      </c>
      <c r="E44" s="88" t="str">
        <f>UPPER('[2]Reporte de Formatos'!$I41)</f>
        <v>JOSE ROBERTO</v>
      </c>
      <c r="F44" s="88" t="str">
        <f>UPPER('[2]Reporte de Formatos'!$J41)</f>
        <v>RUIZ</v>
      </c>
      <c r="G44" s="88" t="str">
        <f>UPPER('[2]Reporte de Formatos'!$K41)</f>
        <v>SOTO</v>
      </c>
      <c r="H44" s="88" t="str">
        <f>UPPER('[2]Reporte de Formatos'!$L41)</f>
        <v>VIÁTICOS</v>
      </c>
      <c r="I44" s="89" t="str">
        <f>UPPER('[2]Reporte de Formatos'!$M41)</f>
        <v xml:space="preserve">VISITA A COMITÉS </v>
      </c>
      <c r="J44" s="88" t="str">
        <f>UPPER('[2]Reporte de Formatos'!$N41)</f>
        <v>NACIONAL</v>
      </c>
      <c r="K44" s="88" t="str">
        <f>UPPER('[2]Reporte de Formatos'!$O41)</f>
        <v>0</v>
      </c>
      <c r="L44" s="88" t="str">
        <f>UPPER('[2]Reporte de Formatos'!$Q41)</f>
        <v>MÉXICO</v>
      </c>
      <c r="M44" s="88" t="str">
        <f>UPPER('[2]Reporte de Formatos'!$U41)</f>
        <v>COAHUILA</v>
      </c>
      <c r="N44" s="88" t="str">
        <f>UPPER('[2]Reporte de Formatos'!$V41)</f>
        <v>TORREÓN</v>
      </c>
      <c r="O44" s="87" t="str">
        <f>UPPER('[2]Reporte de Formatos'!$W41)</f>
        <v>VISITA A COMITÉS</v>
      </c>
      <c r="P44" s="86">
        <f>'[2]Reporte de Formatos'!$X41</f>
        <v>45757</v>
      </c>
      <c r="Q44" s="85">
        <f>'[2]Reporte de Formatos'!$Y41</f>
        <v>45757</v>
      </c>
      <c r="R44" s="84">
        <f>'[2]Reporte de Formatos'!$AA41</f>
        <v>4471.6400000000003</v>
      </c>
      <c r="S44" s="84">
        <v>2910.42</v>
      </c>
      <c r="T44" s="84">
        <f t="shared" si="1"/>
        <v>1561.2200000000003</v>
      </c>
      <c r="U44" s="83" t="s">
        <v>80</v>
      </c>
    </row>
    <row r="45" spans="1:21" s="82" customFormat="1" ht="42" customHeight="1" x14ac:dyDescent="0.25">
      <c r="A45" s="88" t="str">
        <f>UPPER('[2]Reporte de Formatos'!$D42)</f>
        <v>EMPLEADO</v>
      </c>
      <c r="B45" s="88" t="str">
        <f>UPPER('[2]Reporte de Formatos'!$E42)</f>
        <v>AUX-A</v>
      </c>
      <c r="C45" s="88" t="str">
        <f>UPPER('[2]Reporte de Formatos'!$F42)</f>
        <v>AUXILIAR ÁREA</v>
      </c>
      <c r="D45" s="88" t="str">
        <f>UPPER('[2]Reporte de Formatos'!$H42)</f>
        <v>DIRECCIÓN EJECUTIVA DE ADMINISTRACIÓN</v>
      </c>
      <c r="E45" s="88" t="str">
        <f>UPPER('[2]Reporte de Formatos'!$I42)</f>
        <v>EDUARDO SEBASTIAN</v>
      </c>
      <c r="F45" s="88" t="str">
        <f>UPPER('[2]Reporte de Formatos'!$J42)</f>
        <v>REYES</v>
      </c>
      <c r="G45" s="88" t="str">
        <f>UPPER('[2]Reporte de Formatos'!$K42)</f>
        <v>LOPEZ</v>
      </c>
      <c r="H45" s="88" t="str">
        <f>UPPER('[2]Reporte de Formatos'!$L42)</f>
        <v>VIÁTICOS</v>
      </c>
      <c r="I45" s="89" t="str">
        <f>UPPER('[2]Reporte de Formatos'!$M42)</f>
        <v>ENTREGA DE DOCUMENTOS SALA REGIONAL DE MONTER</v>
      </c>
      <c r="J45" s="88" t="str">
        <f>UPPER('[2]Reporte de Formatos'!$N42)</f>
        <v>NACIONAL</v>
      </c>
      <c r="K45" s="88" t="str">
        <f>UPPER('[2]Reporte de Formatos'!$O42)</f>
        <v>0</v>
      </c>
      <c r="L45" s="88" t="str">
        <f>UPPER('[2]Reporte de Formatos'!$Q42)</f>
        <v>MÉXICO</v>
      </c>
      <c r="M45" s="88" t="str">
        <f>UPPER('[2]Reporte de Formatos'!$U42)</f>
        <v>NUEVO LEÓN</v>
      </c>
      <c r="N45" s="88" t="str">
        <f>UPPER('[2]Reporte de Formatos'!$V42)</f>
        <v>MONTERREY</v>
      </c>
      <c r="O45" s="87" t="str">
        <f>UPPER('[2]Reporte de Formatos'!$W42)</f>
        <v>ENTREGAR DOCUMENTOS EN LA SALA REGIONAL DE MONTERREY.</v>
      </c>
      <c r="P45" s="86">
        <f>'[2]Reporte de Formatos'!$X42</f>
        <v>45757</v>
      </c>
      <c r="Q45" s="85">
        <f>'[2]Reporte de Formatos'!$Y42</f>
        <v>45757</v>
      </c>
      <c r="R45" s="84">
        <f>'[2]Reporte de Formatos'!$AA42</f>
        <v>2304</v>
      </c>
      <c r="S45" s="84">
        <v>1358</v>
      </c>
      <c r="T45" s="84">
        <f t="shared" si="1"/>
        <v>946</v>
      </c>
      <c r="U45" s="83" t="s">
        <v>80</v>
      </c>
    </row>
    <row r="46" spans="1:21" s="82" customFormat="1" ht="42" customHeight="1" x14ac:dyDescent="0.25">
      <c r="A46" s="88" t="str">
        <f>UPPER('[2]Reporte de Formatos'!$D43)</f>
        <v>EMPLEADO</v>
      </c>
      <c r="B46" s="88" t="str">
        <f>UPPER('[2]Reporte de Formatos'!$E43)</f>
        <v>CG</v>
      </c>
      <c r="C46" s="88" t="str">
        <f>UPPER('[2]Reporte de Formatos'!$F43)</f>
        <v>SECRETARIO PARTICULAR</v>
      </c>
      <c r="D46" s="88" t="str">
        <f>UPPER('[2]Reporte de Formatos'!$H43)</f>
        <v>PRESIDENCIA</v>
      </c>
      <c r="E46" s="88" t="str">
        <f>UPPER('[2]Reporte de Formatos'!$I43)</f>
        <v>GERARDO</v>
      </c>
      <c r="F46" s="88" t="str">
        <f>UPPER('[2]Reporte de Formatos'!$J43)</f>
        <v>MATA</v>
      </c>
      <c r="G46" s="88" t="str">
        <f>UPPER('[2]Reporte de Formatos'!$K43)</f>
        <v>QUINTERO</v>
      </c>
      <c r="H46" s="88" t="str">
        <f>UPPER('[2]Reporte de Formatos'!$L43)</f>
        <v>VIÁTICOS</v>
      </c>
      <c r="I46" s="89" t="str">
        <f>UPPER('[2]Reporte de Formatos'!$M43)</f>
        <v>VISITA A COMITÉS DISTRITALES JUDICIALES ELECT</v>
      </c>
      <c r="J46" s="88" t="str">
        <f>UPPER('[2]Reporte de Formatos'!$N43)</f>
        <v>NACIONAL</v>
      </c>
      <c r="K46" s="88" t="str">
        <f>UPPER('[2]Reporte de Formatos'!$O43)</f>
        <v>0</v>
      </c>
      <c r="L46" s="88" t="str">
        <f>UPPER('[2]Reporte de Formatos'!$Q43)</f>
        <v>MÉXICO</v>
      </c>
      <c r="M46" s="88" t="str">
        <f>UPPER('[2]Reporte de Formatos'!$U43)</f>
        <v>COAHUILA</v>
      </c>
      <c r="N46" s="88" t="str">
        <f>UPPER('[2]Reporte de Formatos'!$V43)</f>
        <v>ACUÑA</v>
      </c>
      <c r="O46" s="87" t="str">
        <f>UPPER('[2]Reporte de Formatos'!$W43)</f>
        <v>REALIZAR VISITA A LOS COMITÉS DISTRITALES JUDICIALES ELECTORALES 01 Y 04 EN EL MARCO DE LAS ACTIVIDADES TENDIENTES A LA REVISIÓN DE LOS ESPACIOS PROPUESTOS PARA LA EJECUCIÓN DE LOS CÓMPUTOS ELECTORALES DEL PROCESO ELECTORAL JUDICIAL ELECTORAL 2024-2025, EN PARTICULAR LOS REFERIDOS EN EL ARTÍCULO 12 DE LOS LINEAMIENTOS DE CÓMPUTOS DEL PEEJ LOCAL.
ASIMISMO, PARTICIPAR EN LA CAPACITACIÓN REGIONAL NORTE DE LA RED DE PERSONAS ELECTAS PERTENECIENTES A GRUPOS DE ATENCIÓN PRIORITARIA, ASÍ COMO AL TALLER CLIC POR LA SEGURIDAD: UN TALLER PARA MUJERES EN EL MUNDO DIGITAL, AMBOS ORGANIZADOS EL DÍA 11 DE ABRIL DE 2025 POR LA COMISIÓN DE PARIDAD E INCLUSIÓN DEL INSTITUTO ELECTORAL DE COAHUILA, EN LA CIUDAD DE ACUÑA, COAHUILA</v>
      </c>
      <c r="P46" s="86">
        <f>'[2]Reporte de Formatos'!$X43</f>
        <v>45757</v>
      </c>
      <c r="Q46" s="85">
        <f>'[2]Reporte de Formatos'!$Y43</f>
        <v>45759</v>
      </c>
      <c r="R46" s="84">
        <f>'[2]Reporte de Formatos'!$AA43</f>
        <v>11912.09</v>
      </c>
      <c r="S46" s="84">
        <v>6317.26</v>
      </c>
      <c r="T46" s="84">
        <f t="shared" si="1"/>
        <v>5594.83</v>
      </c>
      <c r="U46" s="83" t="s">
        <v>80</v>
      </c>
    </row>
    <row r="47" spans="1:21" s="82" customFormat="1" ht="42" customHeight="1" x14ac:dyDescent="0.25">
      <c r="A47" s="88" t="str">
        <f>UPPER('[2]Reporte de Formatos'!$D44)</f>
        <v>EMPLEADO</v>
      </c>
      <c r="B47" s="88" t="str">
        <f>UPPER('[2]Reporte de Formatos'!$E44)</f>
        <v>NEP5023</v>
      </c>
      <c r="C47" s="88" t="str">
        <f>UPPER('[2]Reporte de Formatos'!$F44)</f>
        <v>ENCARGADO DEL DESPACHO DE LA COORDINACIÓN DE DESARROLLO INSTITUCIONAL</v>
      </c>
      <c r="D47" s="88" t="str">
        <f>UPPER('[2]Reporte de Formatos'!$H44)</f>
        <v>PRESIDENCIA</v>
      </c>
      <c r="E47" s="88" t="str">
        <f>UPPER('[2]Reporte de Formatos'!$I44)</f>
        <v>CARLOS DANIEL</v>
      </c>
      <c r="F47" s="88" t="str">
        <f>UPPER('[2]Reporte de Formatos'!$J44)</f>
        <v>EMILIANO</v>
      </c>
      <c r="G47" s="88" t="str">
        <f>UPPER('[2]Reporte de Formatos'!$K44)</f>
        <v>CASTILLO</v>
      </c>
      <c r="H47" s="88" t="str">
        <f>UPPER('[2]Reporte de Formatos'!$L44)</f>
        <v>VIÁTICOS</v>
      </c>
      <c r="I47" s="89" t="str">
        <f>UPPER('[2]Reporte de Formatos'!$M44)</f>
        <v>VISITA A COMITÉS DISTRITALES JUDICIALES ELECT</v>
      </c>
      <c r="J47" s="88" t="str">
        <f>UPPER('[2]Reporte de Formatos'!$N44)</f>
        <v>NACIONAL</v>
      </c>
      <c r="K47" s="88" t="str">
        <f>UPPER('[2]Reporte de Formatos'!$O44)</f>
        <v>0</v>
      </c>
      <c r="L47" s="88" t="str">
        <f>UPPER('[2]Reporte de Formatos'!$Q44)</f>
        <v>MÉXICO</v>
      </c>
      <c r="M47" s="88" t="str">
        <f>UPPER('[2]Reporte de Formatos'!$U44)</f>
        <v>COAHUILA</v>
      </c>
      <c r="N47" s="88" t="str">
        <f>UPPER('[2]Reporte de Formatos'!$V44)</f>
        <v>ACUÑA</v>
      </c>
      <c r="O47" s="87" t="str">
        <f>UPPER('[2]Reporte de Formatos'!$W44)</f>
        <v xml:space="preserve">REALIZAR VISITA A LOS COMITÉS JUDICIALES DISTRITALES ELECTORALES 01 Y 04 DE ACUÑA Y PIEDRAS NEGRAS, RESPECTIVAMENTE, CON LA FINALIDAD DE BRINDAR SEGUIMIENTO A LAS ACTIVIDADES DEL PROCESO ELECTORAL JUDICIAL, PARTICULARMENTE EN LA REVISIÓN Y ACOMPAÑAMIENTO EN LA HABILITACIÓN DE ESPACIOS PARA EL ESCRUTINIO Y CÓMPUTO DE LA VOTACIÓN PREVISTOS PARA EL PRÓXIMO 01 DE JUNIO. DE IGUAL MANERA PARTICIPAR EN LA CAPACITACIÓN REGIONAL NORTE DE LA RED DE PERSONAS ELECTAS PERTENECIENTES A GRUPOS DE ATENCIÓN PRIORITARIA, ASÍ COMO AL TALLER "CLICK POR LA SEGURIDAD: UN TALLER PARA MUJERES EN EL MUNDO DIGITAL", AMBOS A DESARROLLARSE EL DÍA 11 DE ABRIL EN LA CIUDAD DE ACUÑA, COAHUILA. </v>
      </c>
      <c r="P47" s="86">
        <f>'[2]Reporte de Formatos'!$X44</f>
        <v>45757</v>
      </c>
      <c r="Q47" s="85">
        <f>'[2]Reporte de Formatos'!$Y44</f>
        <v>45759</v>
      </c>
      <c r="R47" s="84">
        <f>'[2]Reporte de Formatos'!$AA44</f>
        <v>5800</v>
      </c>
      <c r="S47" s="84">
        <v>3599.62</v>
      </c>
      <c r="T47" s="84">
        <f t="shared" si="1"/>
        <v>2200.38</v>
      </c>
      <c r="U47" s="83" t="s">
        <v>80</v>
      </c>
    </row>
    <row r="48" spans="1:21" s="82" customFormat="1" ht="42" customHeight="1" x14ac:dyDescent="0.25">
      <c r="A48" s="88" t="str">
        <f>UPPER('[2]Reporte de Formatos'!$D45)</f>
        <v>EMPLEADO</v>
      </c>
      <c r="B48" s="88" t="str">
        <f>UPPER('[2]Reporte de Formatos'!$E45)</f>
        <v>EE-A</v>
      </c>
      <c r="C48" s="88" t="str">
        <f>UPPER('[2]Reporte de Formatos'!$F45)</f>
        <v>ASESORA DE CONSEJERO ELECTORAL</v>
      </c>
      <c r="D48" s="88" t="str">
        <f>UPPER('[2]Reporte de Formatos'!$H45)</f>
        <v>DIRECCIÓN EJECUTIVA DE ADMINISTRACIÓN</v>
      </c>
      <c r="E48" s="88" t="str">
        <f>UPPER('[2]Reporte de Formatos'!$I45)</f>
        <v>ALEJANDRA MARIA</v>
      </c>
      <c r="F48" s="88" t="str">
        <f>UPPER('[2]Reporte de Formatos'!$J45)</f>
        <v>RODRIGUEZ</v>
      </c>
      <c r="G48" s="88" t="str">
        <f>UPPER('[2]Reporte de Formatos'!$K45)</f>
        <v>MONTAÑEZ</v>
      </c>
      <c r="H48" s="88" t="str">
        <f>UPPER('[2]Reporte de Formatos'!$L45)</f>
        <v>VIÁTICOS</v>
      </c>
      <c r="I48" s="89" t="str">
        <f>UPPER('[2]Reporte de Formatos'!$M45)</f>
        <v xml:space="preserve">VERIFICACIÓN DE IMPRESIÓN DE BOLETAS </v>
      </c>
      <c r="J48" s="88" t="str">
        <f>UPPER('[2]Reporte de Formatos'!$N45)</f>
        <v>NACIONAL</v>
      </c>
      <c r="K48" s="88" t="str">
        <f>UPPER('[2]Reporte de Formatos'!$O45)</f>
        <v>0</v>
      </c>
      <c r="L48" s="88" t="str">
        <f>UPPER('[2]Reporte de Formatos'!$Q45)</f>
        <v>MÉXICO</v>
      </c>
      <c r="M48" s="88" t="str">
        <f>UPPER('[2]Reporte de Formatos'!$U45)</f>
        <v>CD. DE MEXICO</v>
      </c>
      <c r="N48" s="88" t="str">
        <f>UPPER('[2]Reporte de Formatos'!$V45)</f>
        <v>CIUDAD DE MÉXICO</v>
      </c>
      <c r="O48" s="87" t="str">
        <f>UPPER('[2]Reporte de Formatos'!$W45)</f>
        <v>ASISITIR A LA VERIFICACIÓN DE MUESTREO DE LA IMPRESIÓN DE LAS BOLETAS ELECTORALES PARA EL PROCESO JUDICIAL ELECTORAL EXTRAORDINARIO 2024-2025</v>
      </c>
      <c r="P48" s="86">
        <f>'[2]Reporte de Formatos'!$X45</f>
        <v>45757</v>
      </c>
      <c r="Q48" s="85">
        <f>'[2]Reporte de Formatos'!$Y45</f>
        <v>45760</v>
      </c>
      <c r="R48" s="84">
        <f>'[2]Reporte de Formatos'!$AA45</f>
        <v>11900</v>
      </c>
      <c r="S48" s="84">
        <v>11128.17</v>
      </c>
      <c r="T48" s="84">
        <f t="shared" si="1"/>
        <v>771.82999999999993</v>
      </c>
      <c r="U48" s="83" t="s">
        <v>80</v>
      </c>
    </row>
    <row r="49" spans="1:21" s="82" customFormat="1" ht="42" customHeight="1" x14ac:dyDescent="0.25">
      <c r="A49" s="88" t="str">
        <f>UPPER('[2]Reporte de Formatos'!$D46)</f>
        <v>EMPLEADO</v>
      </c>
      <c r="B49" s="88" t="str">
        <f>UPPER('[2]Reporte de Formatos'!$E46)</f>
        <v>CE</v>
      </c>
      <c r="C49" s="88" t="str">
        <f>UPPER('[2]Reporte de Formatos'!$F46)</f>
        <v>CONSEJERA ELECTORAL</v>
      </c>
      <c r="D49" s="88" t="str">
        <f>UPPER('[2]Reporte de Formatos'!$H46)</f>
        <v>CONSEJO GENERAL</v>
      </c>
      <c r="E49" s="88" t="str">
        <f>UPPER('[2]Reporte de Formatos'!$I46)</f>
        <v>BEATRIZ EUGENIA</v>
      </c>
      <c r="F49" s="88" t="str">
        <f>UPPER('[2]Reporte de Formatos'!$J46)</f>
        <v>RODRIGUEZ</v>
      </c>
      <c r="G49" s="88" t="str">
        <f>UPPER('[2]Reporte de Formatos'!$K46)</f>
        <v>VILLANUEVA</v>
      </c>
      <c r="H49" s="88" t="str">
        <f>UPPER('[2]Reporte de Formatos'!$L46)</f>
        <v>VIÁTICOS</v>
      </c>
      <c r="I49" s="89" t="str">
        <f>UPPER('[2]Reporte de Formatos'!$M46)</f>
        <v xml:space="preserve">VERIFICACIÓN DE IMPRESIÓN DE BOLETAS </v>
      </c>
      <c r="J49" s="88" t="str">
        <f>UPPER('[2]Reporte de Formatos'!$N46)</f>
        <v>NACIONAL</v>
      </c>
      <c r="K49" s="88" t="str">
        <f>UPPER('[2]Reporte de Formatos'!$O46)</f>
        <v>0</v>
      </c>
      <c r="L49" s="88" t="str">
        <f>UPPER('[2]Reporte de Formatos'!$Q46)</f>
        <v>MÉXICO</v>
      </c>
      <c r="M49" s="88" t="str">
        <f>UPPER('[2]Reporte de Formatos'!$U46)</f>
        <v>CD. DE MEXICO</v>
      </c>
      <c r="N49" s="88" t="str">
        <f>UPPER('[2]Reporte de Formatos'!$V46)</f>
        <v>CIUDAD DE MÉXICO</v>
      </c>
      <c r="O49" s="87" t="str">
        <f>UPPER('[2]Reporte de Formatos'!$W46)</f>
        <v>ASISITIR A LA VERIFICACIÓN DE MUESTREO DE LA IMPRESIÓN DE LAS BOLETAS ELECTORALES PARA EL PROCESO JUDICIAL ELECTORAL EXTRAORDINARIO 2024-2025</v>
      </c>
      <c r="P49" s="86">
        <f>'[2]Reporte de Formatos'!$X46</f>
        <v>45757</v>
      </c>
      <c r="Q49" s="85">
        <f>'[2]Reporte de Formatos'!$Y46</f>
        <v>45760</v>
      </c>
      <c r="R49" s="84">
        <f>'[2]Reporte de Formatos'!$AA46</f>
        <v>19589.259999999998</v>
      </c>
      <c r="S49" s="84">
        <v>11038.31</v>
      </c>
      <c r="T49" s="84">
        <f t="shared" si="1"/>
        <v>8550.9499999999989</v>
      </c>
      <c r="U49" s="83" t="s">
        <v>80</v>
      </c>
    </row>
    <row r="50" spans="1:21" s="82" customFormat="1" ht="42" customHeight="1" x14ac:dyDescent="0.25">
      <c r="A50" s="88" t="str">
        <f>UPPER('[2]Reporte de Formatos'!$D47)</f>
        <v>EMPLEADO</v>
      </c>
      <c r="B50" s="88" t="str">
        <f>UPPER('[2]Reporte de Formatos'!$E47)</f>
        <v>NE-AUX-C</v>
      </c>
      <c r="C50" s="88" t="str">
        <f>UPPER('[2]Reporte de Formatos'!$F47)</f>
        <v>AUXILIAR</v>
      </c>
      <c r="D50" s="88" t="str">
        <f>UPPER('[2]Reporte de Formatos'!$H47)</f>
        <v>SECRETARIA EJECUTIVA</v>
      </c>
      <c r="E50" s="88" t="str">
        <f>UPPER('[2]Reporte de Formatos'!$I47)</f>
        <v xml:space="preserve">IRIS DANIELA </v>
      </c>
      <c r="F50" s="88" t="str">
        <f>UPPER('[2]Reporte de Formatos'!$J47)</f>
        <v>GONZALEZ</v>
      </c>
      <c r="G50" s="88" t="str">
        <f>UPPER('[2]Reporte de Formatos'!$K47)</f>
        <v xml:space="preserve"> MATA</v>
      </c>
      <c r="H50" s="88" t="str">
        <f>UPPER('[2]Reporte de Formatos'!$L47)</f>
        <v>VIÁTICOS</v>
      </c>
      <c r="I50" s="89" t="str">
        <f>UPPER('[2]Reporte de Formatos'!$M47)</f>
        <v xml:space="preserve">IMPRESION DE BOLETAS </v>
      </c>
      <c r="J50" s="88" t="str">
        <f>UPPER('[2]Reporte de Formatos'!$N47)</f>
        <v>NACIONAL</v>
      </c>
      <c r="K50" s="88" t="str">
        <f>UPPER('[2]Reporte de Formatos'!$O47)</f>
        <v>0</v>
      </c>
      <c r="L50" s="88" t="str">
        <f>UPPER('[2]Reporte de Formatos'!$Q47)</f>
        <v>MÉXICO</v>
      </c>
      <c r="M50" s="88" t="str">
        <f>UPPER('[2]Reporte de Formatos'!$U47)</f>
        <v>CD. DE MEXICO</v>
      </c>
      <c r="N50" s="88" t="str">
        <f>UPPER('[2]Reporte de Formatos'!$V47)</f>
        <v>CIUDAD DE MÉXICO</v>
      </c>
      <c r="O50" s="87" t="str">
        <f>UPPER('[2]Reporte de Formatos'!$W47)</f>
        <v>SUPERVISIÓN DE IMPRESIÓN DE BOLETAS ELECTORALES</v>
      </c>
      <c r="P50" s="86">
        <f>'[2]Reporte de Formatos'!$X47</f>
        <v>45757</v>
      </c>
      <c r="Q50" s="85">
        <f>'[2]Reporte de Formatos'!$Y47</f>
        <v>45765</v>
      </c>
      <c r="R50" s="84">
        <f>'[2]Reporte de Formatos'!$AA47</f>
        <v>58800</v>
      </c>
      <c r="S50" s="84">
        <v>0</v>
      </c>
      <c r="T50" s="84">
        <f t="shared" si="1"/>
        <v>58800</v>
      </c>
      <c r="U50" s="83" t="s">
        <v>0</v>
      </c>
    </row>
    <row r="51" spans="1:21" s="82" customFormat="1" ht="42" customHeight="1" x14ac:dyDescent="0.25">
      <c r="A51" s="88" t="str">
        <f>UPPER('[2]Reporte de Formatos'!$D48)</f>
        <v>EMPLEADO</v>
      </c>
      <c r="B51" s="88" t="str">
        <f>UPPER('[2]Reporte de Formatos'!$E48)</f>
        <v>NE-AUX-F1</v>
      </c>
      <c r="C51" s="88" t="str">
        <f>UPPER('[2]Reporte de Formatos'!$F48)</f>
        <v>AUXILIAR ÁREA</v>
      </c>
      <c r="D51" s="88" t="str">
        <f>UPPER('[2]Reporte de Formatos'!$H48)</f>
        <v>DIRECCIÓN EJECUTIVA DE ADMINISTRACIÓN</v>
      </c>
      <c r="E51" s="88" t="str">
        <f>UPPER('[2]Reporte de Formatos'!$I48)</f>
        <v>MARIA ELENA</v>
      </c>
      <c r="F51" s="88" t="str">
        <f>UPPER('[2]Reporte de Formatos'!$J48)</f>
        <v>MARTINEZ</v>
      </c>
      <c r="G51" s="88" t="str">
        <f>UPPER('[2]Reporte de Formatos'!$K48)</f>
        <v>MALDONADO</v>
      </c>
      <c r="H51" s="88" t="str">
        <f>UPPER('[2]Reporte de Formatos'!$L48)</f>
        <v>VIÁTICOS</v>
      </c>
      <c r="I51" s="89" t="str">
        <f>UPPER('[2]Reporte de Formatos'!$M48)</f>
        <v>REVISION DE MUESTREO DE BOLETAS DE ELECCION</v>
      </c>
      <c r="J51" s="88" t="str">
        <f>UPPER('[2]Reporte de Formatos'!$N48)</f>
        <v>NACIONAL</v>
      </c>
      <c r="K51" s="88" t="str">
        <f>UPPER('[2]Reporte de Formatos'!$O48)</f>
        <v>0</v>
      </c>
      <c r="L51" s="88" t="str">
        <f>UPPER('[2]Reporte de Formatos'!$Q48)</f>
        <v>MÉXICO</v>
      </c>
      <c r="M51" s="88" t="str">
        <f>UPPER('[2]Reporte de Formatos'!$U48)</f>
        <v>CD. DE MEXICO</v>
      </c>
      <c r="N51" s="88" t="str">
        <f>UPPER('[2]Reporte de Formatos'!$V48)</f>
        <v>CIUDAD DE MÉXICO</v>
      </c>
      <c r="O51" s="87" t="str">
        <f>UPPER('[2]Reporte de Formatos'!$W48)</f>
        <v>REVISION DE MUESTREO DE BOLETAS DE ELECCION</v>
      </c>
      <c r="P51" s="86">
        <f>'[2]Reporte de Formatos'!$X48</f>
        <v>45757</v>
      </c>
      <c r="Q51" s="85">
        <f>'[2]Reporte de Formatos'!$Y48</f>
        <v>45766</v>
      </c>
      <c r="R51" s="84">
        <f>'[2]Reporte de Formatos'!$AA48</f>
        <v>56300</v>
      </c>
      <c r="S51" s="84">
        <v>0</v>
      </c>
      <c r="T51" s="84">
        <f t="shared" si="1"/>
        <v>56300</v>
      </c>
      <c r="U51" s="83" t="s">
        <v>0</v>
      </c>
    </row>
    <row r="52" spans="1:21" s="82" customFormat="1" ht="42" customHeight="1" x14ac:dyDescent="0.25">
      <c r="A52" s="88" t="str">
        <f>UPPER('[2]Reporte de Formatos'!$D49)</f>
        <v>EMPLEADO</v>
      </c>
      <c r="B52" s="88" t="str">
        <f>UPPER('[2]Reporte de Formatos'!$E49)</f>
        <v>TE-D</v>
      </c>
      <c r="C52" s="88" t="str">
        <f>UPPER('[2]Reporte de Formatos'!$F49)</f>
        <v>AUXILIAR</v>
      </c>
      <c r="D52" s="88" t="str">
        <f>UPPER('[2]Reporte de Formatos'!$H49)</f>
        <v>DIRECCIÓN EJECUTIVA DE PRERROGATIVAS Y PARTIDOS POLÍTICOS</v>
      </c>
      <c r="E52" s="88" t="str">
        <f>UPPER('[2]Reporte de Formatos'!$I49)</f>
        <v>XIMENA ANAHI</v>
      </c>
      <c r="F52" s="88" t="str">
        <f>UPPER('[2]Reporte de Formatos'!$J49)</f>
        <v>FLORES</v>
      </c>
      <c r="G52" s="88" t="str">
        <f>UPPER('[2]Reporte de Formatos'!$K49)</f>
        <v>TENIENTE</v>
      </c>
      <c r="H52" s="88" t="str">
        <f>UPPER('[2]Reporte de Formatos'!$L49)</f>
        <v>VIÁTICOS</v>
      </c>
      <c r="I52" s="89" t="str">
        <f>UPPER('[2]Reporte de Formatos'!$M49)</f>
        <v>SUPERVISIÓN EN LA ELABORACIÓN DE BOLETAS PARA</v>
      </c>
      <c r="J52" s="88" t="str">
        <f>UPPER('[2]Reporte de Formatos'!$N49)</f>
        <v>NACIONAL</v>
      </c>
      <c r="K52" s="88" t="str">
        <f>UPPER('[2]Reporte de Formatos'!$O49)</f>
        <v>0</v>
      </c>
      <c r="L52" s="88" t="str">
        <f>UPPER('[2]Reporte de Formatos'!$Q49)</f>
        <v>MÉXICO</v>
      </c>
      <c r="M52" s="88" t="str">
        <f>UPPER('[2]Reporte de Formatos'!$U49)</f>
        <v>CD. DE MEXICO</v>
      </c>
      <c r="N52" s="88" t="str">
        <f>UPPER('[2]Reporte de Formatos'!$V49)</f>
        <v>CIUDAD DE MÉXICO</v>
      </c>
      <c r="O52" s="87" t="str">
        <f>UPPER('[2]Reporte de Formatos'!$W49)</f>
        <v>SUPERVISIÓN EN LA ELABORACIÓN DE BOLETAS PARA EL PROCESO ELECTORAL JUCIAAL 204-*2025</v>
      </c>
      <c r="P52" s="86">
        <f>'[2]Reporte de Formatos'!$X49</f>
        <v>45757</v>
      </c>
      <c r="Q52" s="85">
        <f>'[2]Reporte de Formatos'!$Y49</f>
        <v>45772</v>
      </c>
      <c r="R52" s="84">
        <f>'[2]Reporte de Formatos'!$AA49</f>
        <v>65800</v>
      </c>
      <c r="S52" s="84">
        <v>0</v>
      </c>
      <c r="T52" s="84">
        <f t="shared" si="1"/>
        <v>65800</v>
      </c>
      <c r="U52" s="83" t="s">
        <v>0</v>
      </c>
    </row>
    <row r="53" spans="1:21" s="82" customFormat="1" ht="42" customHeight="1" x14ac:dyDescent="0.25">
      <c r="A53" s="88" t="str">
        <f>UPPER('[2]Reporte de Formatos'!$D50)</f>
        <v>EMPLEADO</v>
      </c>
      <c r="B53" s="88" t="str">
        <f>UPPER('[2]Reporte de Formatos'!$E50)</f>
        <v>TE-B</v>
      </c>
      <c r="C53" s="88" t="str">
        <f>UPPER('[2]Reporte de Formatos'!$F50)</f>
        <v>OPERADOR REGIONAL</v>
      </c>
      <c r="D53" s="88" t="str">
        <f>UPPER('[2]Reporte de Formatos'!$H50)</f>
        <v>SECRETARIA EJECUTIVA</v>
      </c>
      <c r="E53" s="88" t="str">
        <f>UPPER('[2]Reporte de Formatos'!$I50)</f>
        <v xml:space="preserve">FERNANDO EDMUNDO </v>
      </c>
      <c r="F53" s="88" t="str">
        <f>UPPER('[2]Reporte de Formatos'!$J50)</f>
        <v xml:space="preserve">MEDELLIN </v>
      </c>
      <c r="G53" s="88" t="str">
        <f>UPPER('[2]Reporte de Formatos'!$K50)</f>
        <v>BERNAL</v>
      </c>
      <c r="H53" s="88" t="str">
        <f>UPPER('[2]Reporte de Formatos'!$L50)</f>
        <v>VIÁTICOS</v>
      </c>
      <c r="I53" s="89" t="str">
        <f>UPPER('[2]Reporte de Formatos'!$M50)</f>
        <v>MUESTREO DOCUMENTACION Y MATERIAL</v>
      </c>
      <c r="J53" s="88" t="str">
        <f>UPPER('[2]Reporte de Formatos'!$N50)</f>
        <v>NACIONAL</v>
      </c>
      <c r="K53" s="88" t="str">
        <f>UPPER('[2]Reporte de Formatos'!$O50)</f>
        <v>0</v>
      </c>
      <c r="L53" s="88" t="str">
        <f>UPPER('[2]Reporte de Formatos'!$Q50)</f>
        <v>MÉXICO</v>
      </c>
      <c r="M53" s="88" t="str">
        <f>UPPER('[2]Reporte de Formatos'!$U50)</f>
        <v>CD. DE MEXICO</v>
      </c>
      <c r="N53" s="88" t="str">
        <f>UPPER('[2]Reporte de Formatos'!$V50)</f>
        <v>CIUDAD DE MÉXICO</v>
      </c>
      <c r="O53" s="87" t="str">
        <f>UPPER('[2]Reporte de Formatos'!$W50)</f>
        <v>SE ACUDIRÁ PARA LA APOYO EN LAS ACTIVIDADES DE MUESTREO DE DOCUMENTACIÓN Y MATERIAL ELECTORAL EN LA EMPRESA LITHO FORMAS UBICADA EN EL ESTADO DE MÉXICO.</v>
      </c>
      <c r="P53" s="86">
        <f>'[2]Reporte de Formatos'!$X50</f>
        <v>45758</v>
      </c>
      <c r="Q53" s="85">
        <f>'[2]Reporte de Formatos'!$Y50</f>
        <v>45765</v>
      </c>
      <c r="R53" s="84">
        <f>'[2]Reporte de Formatos'!$AA50</f>
        <v>54822</v>
      </c>
      <c r="S53" s="84">
        <v>0</v>
      </c>
      <c r="T53" s="84">
        <f t="shared" si="1"/>
        <v>54822</v>
      </c>
      <c r="U53" s="83" t="s">
        <v>0</v>
      </c>
    </row>
    <row r="54" spans="1:21" s="82" customFormat="1" ht="42" customHeight="1" x14ac:dyDescent="0.25">
      <c r="A54" s="88" t="str">
        <f>UPPER('[2]Reporte de Formatos'!$D51)</f>
        <v>EMPLEADO</v>
      </c>
      <c r="B54" s="88" t="str">
        <f>UPPER('[2]Reporte de Formatos'!$E51)</f>
        <v>CE</v>
      </c>
      <c r="C54" s="88" t="str">
        <f>UPPER('[2]Reporte de Formatos'!$F51)</f>
        <v>CONSEJERA ELECTORAL</v>
      </c>
      <c r="D54" s="88" t="str">
        <f>UPPER('[2]Reporte de Formatos'!$H51)</f>
        <v>CONSEJO GENERAL</v>
      </c>
      <c r="E54" s="88" t="str">
        <f>UPPER('[2]Reporte de Formatos'!$I51)</f>
        <v>MADELEYNE IVETT</v>
      </c>
      <c r="F54" s="88" t="str">
        <f>UPPER('[2]Reporte de Formatos'!$J51)</f>
        <v>FIGUEROA</v>
      </c>
      <c r="G54" s="88" t="str">
        <f>UPPER('[2]Reporte de Formatos'!$K51)</f>
        <v>GAMEZ</v>
      </c>
      <c r="H54" s="88" t="str">
        <f>UPPER('[2]Reporte de Formatos'!$L51)</f>
        <v>VIÁTICOS</v>
      </c>
      <c r="I54" s="89" t="str">
        <f>UPPER('[2]Reporte de Formatos'!$M51)</f>
        <v>MUESTREO DE DOCUMENTACIÓN Y MATERIAL ELECTORA</v>
      </c>
      <c r="J54" s="88" t="str">
        <f>UPPER('[2]Reporte de Formatos'!$N51)</f>
        <v>NACIONAL</v>
      </c>
      <c r="K54" s="88" t="str">
        <f>UPPER('[2]Reporte de Formatos'!$O51)</f>
        <v>0</v>
      </c>
      <c r="L54" s="88" t="str">
        <f>UPPER('[2]Reporte de Formatos'!$Q51)</f>
        <v>MÉXICO</v>
      </c>
      <c r="M54" s="88" t="str">
        <f>UPPER('[2]Reporte de Formatos'!$U51)</f>
        <v>CD. DE MEXICO</v>
      </c>
      <c r="N54" s="88" t="str">
        <f>UPPER('[2]Reporte de Formatos'!$V51)</f>
        <v>CIUDAD DE MÉXICO</v>
      </c>
      <c r="O54" s="87" t="str">
        <f>UPPER('[2]Reporte de Formatos'!$W51)</f>
        <v>COORDINACIÓN Y DIRECCIÓN DEL PERSONAL PARA EL APOYO DE LAS ACTIVIDADES DE MUESTREO DE DOCUMENTACIÓN Y MATERIAL ELECTORAL EN LA EMPRESA LITHO FORMAS, EN EL ESTADO DE MÉXICO.</v>
      </c>
      <c r="P54" s="86">
        <f>'[2]Reporte de Formatos'!$X51</f>
        <v>45758</v>
      </c>
      <c r="Q54" s="85">
        <f>'[2]Reporte de Formatos'!$Y51</f>
        <v>45759</v>
      </c>
      <c r="R54" s="84">
        <f>'[2]Reporte de Formatos'!$AA51</f>
        <v>9022</v>
      </c>
      <c r="S54" s="84">
        <v>7158.16</v>
      </c>
      <c r="T54" s="84">
        <f t="shared" si="1"/>
        <v>1863.8400000000001</v>
      </c>
      <c r="U54" s="83" t="s">
        <v>80</v>
      </c>
    </row>
    <row r="55" spans="1:21" s="82" customFormat="1" ht="42" customHeight="1" x14ac:dyDescent="0.25">
      <c r="A55" s="88" t="str">
        <f>UPPER('[2]Reporte de Formatos'!$D52)</f>
        <v>EMPLEADO</v>
      </c>
      <c r="B55" s="88" t="str">
        <f>UPPER('[2]Reporte de Formatos'!$E52)</f>
        <v>TE-B</v>
      </c>
      <c r="C55" s="88" t="str">
        <f>UPPER('[2]Reporte de Formatos'!$F52)</f>
        <v>AUXILIAR</v>
      </c>
      <c r="D55" s="88" t="str">
        <f>UPPER('[2]Reporte de Formatos'!$H52)</f>
        <v>CONSEJO GENERAL</v>
      </c>
      <c r="E55" s="88" t="str">
        <f>UPPER('[2]Reporte de Formatos'!$I52)</f>
        <v>ALAN ANTONIO</v>
      </c>
      <c r="F55" s="88" t="str">
        <f>UPPER('[2]Reporte de Formatos'!$J52)</f>
        <v xml:space="preserve"> SAMANIEGO</v>
      </c>
      <c r="G55" s="88" t="str">
        <f>UPPER('[2]Reporte de Formatos'!$K52)</f>
        <v xml:space="preserve"> PEREZ</v>
      </c>
      <c r="H55" s="88" t="str">
        <f>UPPER('[2]Reporte de Formatos'!$L52)</f>
        <v>VIÁTICOS</v>
      </c>
      <c r="I55" s="89" t="str">
        <f>UPPER('[2]Reporte de Formatos'!$M52)</f>
        <v>MUESTREO DE DOCUMENTACIÓN Y MATERIAL ELECTORA</v>
      </c>
      <c r="J55" s="88" t="str">
        <f>UPPER('[2]Reporte de Formatos'!$N52)</f>
        <v>NACIONAL</v>
      </c>
      <c r="K55" s="88" t="str">
        <f>UPPER('[2]Reporte de Formatos'!$O52)</f>
        <v>0</v>
      </c>
      <c r="L55" s="88" t="str">
        <f>UPPER('[2]Reporte de Formatos'!$Q52)</f>
        <v>MÉXICO</v>
      </c>
      <c r="M55" s="88" t="str">
        <f>UPPER('[2]Reporte de Formatos'!$U52)</f>
        <v>CD. DE MEXICO</v>
      </c>
      <c r="N55" s="88" t="str">
        <f>UPPER('[2]Reporte de Formatos'!$V52)</f>
        <v>CIUDAD DE MÉXICO</v>
      </c>
      <c r="O55" s="87" t="str">
        <f>UPPER('[2]Reporte de Formatos'!$W52)</f>
        <v>APOYO EN LAS ACTIVIDADES DE MUESTRO DE DOCUMENTACIÓN Y MATERIAL ELECTORAL EN LA EMPRESA LITHO FORMAS, EN EL ESTADO DE MÉXICO</v>
      </c>
      <c r="P55" s="86">
        <f>'[2]Reporte de Formatos'!$X52</f>
        <v>45758</v>
      </c>
      <c r="Q55" s="85">
        <f>'[2]Reporte de Formatos'!$Y52</f>
        <v>45759</v>
      </c>
      <c r="R55" s="84">
        <f>'[2]Reporte de Formatos'!$AA52</f>
        <v>5200</v>
      </c>
      <c r="S55" s="84">
        <v>4501.55</v>
      </c>
      <c r="T55" s="84">
        <f t="shared" si="1"/>
        <v>698.44999999999982</v>
      </c>
      <c r="U55" s="83" t="s">
        <v>80</v>
      </c>
    </row>
    <row r="56" spans="1:21" s="82" customFormat="1" ht="42" customHeight="1" x14ac:dyDescent="0.25">
      <c r="A56" s="88" t="str">
        <f>UPPER('[2]Reporte de Formatos'!$D53)</f>
        <v>EMPLEADO</v>
      </c>
      <c r="B56" s="88" t="str">
        <f>UPPER('[2]Reporte de Formatos'!$E53)</f>
        <v>SPEN-EE-D</v>
      </c>
      <c r="C56" s="88" t="str">
        <f>UPPER('[2]Reporte de Formatos'!$F53)</f>
        <v>ASISTENCIA TECNICA DE LO CONTENCIOSO ELECTORAL SPEN-EE-D</v>
      </c>
      <c r="D56" s="88" t="str">
        <f>UPPER('[2]Reporte de Formatos'!$H53)</f>
        <v>DIRECCIÓN EJECUTIVA DE ASUNTOS JURIDICOS</v>
      </c>
      <c r="E56" s="88" t="str">
        <f>UPPER('[2]Reporte de Formatos'!$I53)</f>
        <v>FERNANDO</v>
      </c>
      <c r="F56" s="88" t="str">
        <f>UPPER('[2]Reporte de Formatos'!$J53)</f>
        <v>ARIZMENDI</v>
      </c>
      <c r="G56" s="88" t="str">
        <f>UPPER('[2]Reporte de Formatos'!$K53)</f>
        <v>AREVALO</v>
      </c>
      <c r="H56" s="88" t="str">
        <f>UPPER('[2]Reporte de Formatos'!$L53)</f>
        <v>VIÁTICOS</v>
      </c>
      <c r="I56" s="89" t="str">
        <f>UPPER('[2]Reporte de Formatos'!$M53)</f>
        <v>REMITIR INFORME A SALA MONTERREY DEL TEPJF</v>
      </c>
      <c r="J56" s="88" t="str">
        <f>UPPER('[2]Reporte de Formatos'!$N53)</f>
        <v>NACIONAL</v>
      </c>
      <c r="K56" s="88" t="str">
        <f>UPPER('[2]Reporte de Formatos'!$O53)</f>
        <v>0</v>
      </c>
      <c r="L56" s="88" t="str">
        <f>UPPER('[2]Reporte de Formatos'!$Q53)</f>
        <v>MÉXICO</v>
      </c>
      <c r="M56" s="88" t="str">
        <f>UPPER('[2]Reporte de Formatos'!$U53)</f>
        <v>NUEVO LEÓN</v>
      </c>
      <c r="N56" s="88" t="str">
        <f>UPPER('[2]Reporte de Formatos'!$V53)</f>
        <v>MONTERREY</v>
      </c>
      <c r="O56" s="87" t="str">
        <f>UPPER('[2]Reporte de Formatos'!$W53)</f>
        <v>REMITIR EL INFORME RELATIVO AL EXPEDIENTE SM-JDC-73/2025</v>
      </c>
      <c r="P56" s="86">
        <f>'[2]Reporte de Formatos'!$X53</f>
        <v>45760</v>
      </c>
      <c r="Q56" s="85">
        <f>'[2]Reporte de Formatos'!$Y53</f>
        <v>45760</v>
      </c>
      <c r="R56" s="84">
        <f>'[2]Reporte de Formatos'!$AA53</f>
        <v>2199.6</v>
      </c>
      <c r="S56" s="84">
        <v>1384.6</v>
      </c>
      <c r="T56" s="84">
        <f t="shared" si="1"/>
        <v>815</v>
      </c>
      <c r="U56" s="83" t="s">
        <v>80</v>
      </c>
    </row>
    <row r="57" spans="1:21" s="82" customFormat="1" ht="42" customHeight="1" x14ac:dyDescent="0.25">
      <c r="A57" s="88" t="str">
        <f>UPPER('[2]Reporte de Formatos'!$D54)</f>
        <v>EMPLEADO</v>
      </c>
      <c r="B57" s="88" t="str">
        <f>UPPER('[2]Reporte de Formatos'!$E54)</f>
        <v>CE</v>
      </c>
      <c r="C57" s="88" t="str">
        <f>UPPER('[2]Reporte de Formatos'!$F54)</f>
        <v>CONSEJERO ELECTORAL</v>
      </c>
      <c r="D57" s="88" t="str">
        <f>UPPER('[2]Reporte de Formatos'!$H54)</f>
        <v>CONSEJO GENERAL</v>
      </c>
      <c r="E57" s="88" t="str">
        <f>UPPER('[2]Reporte de Formatos'!$I54)</f>
        <v>JUAN CARLOS</v>
      </c>
      <c r="F57" s="88" t="str">
        <f>UPPER('[2]Reporte de Formatos'!$J54)</f>
        <v>CISNEROS</v>
      </c>
      <c r="G57" s="88" t="str">
        <f>UPPER('[2]Reporte de Formatos'!$K54)</f>
        <v>RUIZ</v>
      </c>
      <c r="H57" s="88" t="str">
        <f>UPPER('[2]Reporte de Formatos'!$L54)</f>
        <v>VIÁTICOS</v>
      </c>
      <c r="I57" s="89" t="str">
        <f>UPPER('[2]Reporte de Formatos'!$M54)</f>
        <v xml:space="preserve">PROMOCION DE LA CONVOCATORIA DE OBSERVADORES </v>
      </c>
      <c r="J57" s="88" t="str">
        <f>UPPER('[2]Reporte de Formatos'!$N54)</f>
        <v>NACIONAL</v>
      </c>
      <c r="K57" s="88" t="str">
        <f>UPPER('[2]Reporte de Formatos'!$O54)</f>
        <v>0</v>
      </c>
      <c r="L57" s="88" t="str">
        <f>UPPER('[2]Reporte de Formatos'!$Q54)</f>
        <v>MÉXICO</v>
      </c>
      <c r="M57" s="88" t="str">
        <f>UPPER('[2]Reporte de Formatos'!$U54)</f>
        <v>COAHUILA</v>
      </c>
      <c r="N57" s="88" t="str">
        <f>UPPER('[2]Reporte de Formatos'!$V54)</f>
        <v>SABINAS</v>
      </c>
      <c r="O57" s="87" t="str">
        <f>UPPER('[2]Reporte de Formatos'!$W54)</f>
        <v>ACTIVIDADES DE DIFUSION DE LA CONVOCATORIA DE OBSERVADORES ELECTORALES</v>
      </c>
      <c r="P57" s="86">
        <f>'[2]Reporte de Formatos'!$X54</f>
        <v>45761</v>
      </c>
      <c r="Q57" s="85">
        <f>'[2]Reporte de Formatos'!$Y54</f>
        <v>45761</v>
      </c>
      <c r="R57" s="84">
        <f>'[2]Reporte de Formatos'!$AA54</f>
        <v>1300</v>
      </c>
      <c r="S57" s="84">
        <v>418</v>
      </c>
      <c r="T57" s="84">
        <f t="shared" si="1"/>
        <v>882</v>
      </c>
      <c r="U57" s="83" t="s">
        <v>80</v>
      </c>
    </row>
    <row r="58" spans="1:21" s="82" customFormat="1" ht="42" customHeight="1" x14ac:dyDescent="0.25">
      <c r="A58" s="88" t="str">
        <f>UPPER('[2]Reporte de Formatos'!$D55)</f>
        <v>EMPLEADO</v>
      </c>
      <c r="B58" s="88" t="str">
        <f>UPPER('[2]Reporte de Formatos'!$E55)</f>
        <v>EE-D</v>
      </c>
      <c r="C58" s="88" t="str">
        <f>UPPER('[2]Reporte de Formatos'!$F55)</f>
        <v>OPERADOR REGIONAL A</v>
      </c>
      <c r="D58" s="88" t="str">
        <f>UPPER('[2]Reporte de Formatos'!$H55)</f>
        <v>CONSEJO GENERAL</v>
      </c>
      <c r="E58" s="88" t="str">
        <f>UPPER('[2]Reporte de Formatos'!$I55)</f>
        <v>SALVADOR</v>
      </c>
      <c r="F58" s="88" t="str">
        <f>UPPER('[2]Reporte de Formatos'!$J55)</f>
        <v>MARTINEZ</v>
      </c>
      <c r="G58" s="88" t="str">
        <f>UPPER('[2]Reporte de Formatos'!$K55)</f>
        <v>ESQUIVEL</v>
      </c>
      <c r="H58" s="88" t="str">
        <f>UPPER('[2]Reporte de Formatos'!$L55)</f>
        <v>VIÁTICOS</v>
      </c>
      <c r="I58" s="89" t="str">
        <f>UPPER('[2]Reporte de Formatos'!$M55)</f>
        <v xml:space="preserve">PROMOCION DE LA CONVOCATORIA DE OBSERVADORES </v>
      </c>
      <c r="J58" s="88" t="str">
        <f>UPPER('[2]Reporte de Formatos'!$N55)</f>
        <v>NACIONAL</v>
      </c>
      <c r="K58" s="88" t="str">
        <f>UPPER('[2]Reporte de Formatos'!$O55)</f>
        <v>0</v>
      </c>
      <c r="L58" s="88" t="str">
        <f>UPPER('[2]Reporte de Formatos'!$Q55)</f>
        <v>MÉXICO</v>
      </c>
      <c r="M58" s="88" t="str">
        <f>UPPER('[2]Reporte de Formatos'!$U55)</f>
        <v>COAHUILA</v>
      </c>
      <c r="N58" s="88" t="str">
        <f>UPPER('[2]Reporte de Formatos'!$V55)</f>
        <v>SABINAS</v>
      </c>
      <c r="O58" s="87" t="str">
        <f>UPPER('[2]Reporte de Formatos'!$W55)</f>
        <v>ACTIVIDADES DE DIFUSION DE LA CONVOCATORIA DE OBSERVADORES ELECTORALES</v>
      </c>
      <c r="P58" s="86">
        <f>'[2]Reporte de Formatos'!$X55</f>
        <v>45761</v>
      </c>
      <c r="Q58" s="85">
        <f>'[2]Reporte de Formatos'!$Y55</f>
        <v>45761</v>
      </c>
      <c r="R58" s="84">
        <f>'[2]Reporte de Formatos'!$AA55</f>
        <v>4298</v>
      </c>
      <c r="S58" s="84">
        <v>3116.39</v>
      </c>
      <c r="T58" s="84">
        <f t="shared" si="1"/>
        <v>1181.6100000000001</v>
      </c>
      <c r="U58" s="83" t="s">
        <v>80</v>
      </c>
    </row>
    <row r="59" spans="1:21" s="82" customFormat="1" ht="42" customHeight="1" x14ac:dyDescent="0.25">
      <c r="A59" s="88" t="str">
        <f>UPPER('[2]Reporte de Formatos'!$D56)</f>
        <v>EMPLEADO</v>
      </c>
      <c r="B59" s="88" t="str">
        <f>UPPER('[2]Reporte de Formatos'!$E56)</f>
        <v>TE-B</v>
      </c>
      <c r="C59" s="88" t="str">
        <f>UPPER('[2]Reporte de Formatos'!$F56)</f>
        <v>AUXILIAR DE LO CONTENCIOSO ELECTORAL</v>
      </c>
      <c r="D59" s="88" t="str">
        <f>UPPER('[2]Reporte de Formatos'!$H56)</f>
        <v>DIRECCIÓN EJECUTIVA DE ASUNTOS JURIDICOS</v>
      </c>
      <c r="E59" s="88" t="str">
        <f>UPPER('[2]Reporte de Formatos'!$I56)</f>
        <v>PABLO ENRIQUE</v>
      </c>
      <c r="F59" s="88" t="str">
        <f>UPPER('[2]Reporte de Formatos'!$J56)</f>
        <v>ALDACO</v>
      </c>
      <c r="G59" s="88" t="str">
        <f>UPPER('[2]Reporte de Formatos'!$K56)</f>
        <v>FERNANDEZ</v>
      </c>
      <c r="H59" s="88" t="str">
        <f>UPPER('[2]Reporte de Formatos'!$L56)</f>
        <v>VIÁTICOS</v>
      </c>
      <c r="I59" s="89" t="str">
        <f>UPPER('[2]Reporte de Formatos'!$M56)</f>
        <v>VERIFICACIÓN DOCUMENTACIÓN ELECTORAL 2025</v>
      </c>
      <c r="J59" s="88" t="str">
        <f>UPPER('[2]Reporte de Formatos'!$N56)</f>
        <v>NACIONAL</v>
      </c>
      <c r="K59" s="88" t="str">
        <f>UPPER('[2]Reporte de Formatos'!$O56)</f>
        <v>0</v>
      </c>
      <c r="L59" s="88" t="str">
        <f>UPPER('[2]Reporte de Formatos'!$Q56)</f>
        <v>MÉXICO</v>
      </c>
      <c r="M59" s="88" t="str">
        <f>UPPER('[2]Reporte de Formatos'!$U56)</f>
        <v>CD. DE MEXICO</v>
      </c>
      <c r="N59" s="88" t="str">
        <f>UPPER('[2]Reporte de Formatos'!$V56)</f>
        <v>CIUDAD DE MÉXICO</v>
      </c>
      <c r="O59" s="87" t="str">
        <f>UPPER('[2]Reporte de Formatos'!$W56)</f>
        <v xml:space="preserve">SE TIENE QUE TRASLADAR AL ESTADO DE MÉXICO PARA LA VERIFICACIÓN DE DOCUMENTACIÓN ELECTORAL RELACIONADA CON EL PROCESO ELECTORAL JUDICIAL 2025. </v>
      </c>
      <c r="P59" s="86">
        <f>'[2]Reporte de Formatos'!$X56</f>
        <v>45760</v>
      </c>
      <c r="Q59" s="85">
        <f>'[2]Reporte de Formatos'!$Y56</f>
        <v>45772</v>
      </c>
      <c r="R59" s="84">
        <f>'[2]Reporte de Formatos'!$AA56</f>
        <v>36650</v>
      </c>
      <c r="S59" s="84">
        <v>7131.4</v>
      </c>
      <c r="T59" s="84">
        <f t="shared" si="1"/>
        <v>29518.6</v>
      </c>
      <c r="U59" s="83" t="s">
        <v>80</v>
      </c>
    </row>
    <row r="60" spans="1:21" s="82" customFormat="1" ht="42" customHeight="1" x14ac:dyDescent="0.25">
      <c r="A60" s="88" t="str">
        <f>UPPER('[2]Reporte de Formatos'!$D57)</f>
        <v>EMPLEADO</v>
      </c>
      <c r="B60" s="88" t="str">
        <f>UPPER('[2]Reporte de Formatos'!$E57)</f>
        <v>TE-C</v>
      </c>
      <c r="C60" s="88" t="str">
        <f>UPPER('[2]Reporte de Formatos'!$F57)</f>
        <v>ASISTENCIA TECNICA DE VINCULACIÓN CON EL INE SPEN</v>
      </c>
      <c r="D60" s="88" t="str">
        <f>UPPER('[2]Reporte de Formatos'!$H57)</f>
        <v>DIRECCIÓN EJECUTIVA DE VINCULACION CON INE Y OPLES</v>
      </c>
      <c r="E60" s="88" t="str">
        <f>UPPER('[2]Reporte de Formatos'!$I57)</f>
        <v>JUAN PABLO</v>
      </c>
      <c r="F60" s="88" t="str">
        <f>UPPER('[2]Reporte de Formatos'!$J57)</f>
        <v xml:space="preserve">VAZQUEZ </v>
      </c>
      <c r="G60" s="88" t="str">
        <f>UPPER('[2]Reporte de Formatos'!$K57)</f>
        <v>RIVERA</v>
      </c>
      <c r="H60" s="88" t="str">
        <f>UPPER('[2]Reporte de Formatos'!$L57)</f>
        <v>VIÁTICOS</v>
      </c>
      <c r="I60" s="89" t="str">
        <f>UPPER('[2]Reporte de Formatos'!$M57)</f>
        <v xml:space="preserve">COMISIÓN PARA LA SUPERVISIÓN DE IMPRESIÓN DE </v>
      </c>
      <c r="J60" s="88" t="str">
        <f>UPPER('[2]Reporte de Formatos'!$N57)</f>
        <v>NACIONAL</v>
      </c>
      <c r="K60" s="88" t="str">
        <f>UPPER('[2]Reporte de Formatos'!$O57)</f>
        <v>0</v>
      </c>
      <c r="L60" s="88" t="str">
        <f>UPPER('[2]Reporte de Formatos'!$Q57)</f>
        <v>MÉXICO</v>
      </c>
      <c r="M60" s="88" t="str">
        <f>UPPER('[2]Reporte de Formatos'!$U57)</f>
        <v>CD. DE MEXICO</v>
      </c>
      <c r="N60" s="88" t="str">
        <f>UPPER('[2]Reporte de Formatos'!$V57)</f>
        <v>CIUDAD DE MÉXICO</v>
      </c>
      <c r="O60" s="87" t="str">
        <f>UPPER('[2]Reporte de Formatos'!$W57)</f>
        <v xml:space="preserve">APOYAR EN LA SUPERVISIÓN DE LA VALIDACIÓN EN LA IMPRESIÓN DE BOLETAS </v>
      </c>
      <c r="P60" s="86">
        <f>'[2]Reporte de Formatos'!$X57</f>
        <v>45760</v>
      </c>
      <c r="Q60" s="85">
        <f>'[2]Reporte de Formatos'!$Y57</f>
        <v>45772</v>
      </c>
      <c r="R60" s="84">
        <f>'[2]Reporte de Formatos'!$AA57</f>
        <v>37150</v>
      </c>
      <c r="S60" s="84">
        <v>7462.6</v>
      </c>
      <c r="T60" s="84">
        <f t="shared" si="1"/>
        <v>29687.4</v>
      </c>
      <c r="U60" s="83" t="s">
        <v>80</v>
      </c>
    </row>
    <row r="61" spans="1:21" s="82" customFormat="1" ht="42" customHeight="1" x14ac:dyDescent="0.25">
      <c r="A61" s="88" t="str">
        <f>UPPER('[2]Reporte de Formatos'!$D58)</f>
        <v>EMPLEADO</v>
      </c>
      <c r="B61" s="88" t="str">
        <f>UPPER('[2]Reporte de Formatos'!$E58)</f>
        <v>AUX-A</v>
      </c>
      <c r="C61" s="88" t="str">
        <f>UPPER('[2]Reporte de Formatos'!$F58)</f>
        <v>CHOFER AUXILIAR</v>
      </c>
      <c r="D61" s="88" t="str">
        <f>UPPER('[2]Reporte de Formatos'!$H58)</f>
        <v>DIRECCIÓN EJECUTIVA DE ADMINISTRACIÓN</v>
      </c>
      <c r="E61" s="88" t="str">
        <f>UPPER('[2]Reporte de Formatos'!$I58)</f>
        <v>JOSE DANIEL</v>
      </c>
      <c r="F61" s="88" t="str">
        <f>UPPER('[2]Reporte de Formatos'!$J58)</f>
        <v>LOERA</v>
      </c>
      <c r="G61" s="88" t="str">
        <f>UPPER('[2]Reporte de Formatos'!$K58)</f>
        <v>MATA</v>
      </c>
      <c r="H61" s="88" t="str">
        <f>UPPER('[2]Reporte de Formatos'!$L58)</f>
        <v>VIÁTICOS</v>
      </c>
      <c r="I61" s="89" t="str">
        <f>UPPER('[2]Reporte de Formatos'!$M58)</f>
        <v>INSTALACION DE CAMARAS</v>
      </c>
      <c r="J61" s="88" t="str">
        <f>UPPER('[2]Reporte de Formatos'!$N58)</f>
        <v>NACIONAL</v>
      </c>
      <c r="K61" s="88" t="str">
        <f>UPPER('[2]Reporte de Formatos'!$O58)</f>
        <v>0</v>
      </c>
      <c r="L61" s="88" t="str">
        <f>UPPER('[2]Reporte de Formatos'!$Q58)</f>
        <v>MÉXICO</v>
      </c>
      <c r="M61" s="88" t="str">
        <f>UPPER('[2]Reporte de Formatos'!$U58)</f>
        <v>COAHUILA</v>
      </c>
      <c r="N61" s="88" t="str">
        <f>UPPER('[2]Reporte de Formatos'!$V58)</f>
        <v>PARRAS</v>
      </c>
      <c r="O61" s="87" t="str">
        <f>UPPER('[2]Reporte de Formatos'!$W58)</f>
        <v>INSTALACIÓN DE CAMARAS EN EL COMITÉ DE PARRAS (03)</v>
      </c>
      <c r="P61" s="86">
        <f>'[2]Reporte de Formatos'!$X58</f>
        <v>45762</v>
      </c>
      <c r="Q61" s="85">
        <f>'[2]Reporte de Formatos'!$Y58</f>
        <v>45762</v>
      </c>
      <c r="R61" s="84">
        <f>'[2]Reporte de Formatos'!$AA58</f>
        <v>2751.45</v>
      </c>
      <c r="S61" s="84">
        <v>0</v>
      </c>
      <c r="T61" s="84">
        <f t="shared" si="1"/>
        <v>2751.45</v>
      </c>
      <c r="U61" s="83" t="s">
        <v>0</v>
      </c>
    </row>
    <row r="62" spans="1:21" s="82" customFormat="1" ht="42" customHeight="1" x14ac:dyDescent="0.25">
      <c r="A62" s="88" t="str">
        <f>UPPER('[2]Reporte de Formatos'!$D59)</f>
        <v>EMPLEADO</v>
      </c>
      <c r="B62" s="88" t="str">
        <f>UPPER('[2]Reporte de Formatos'!$E59)</f>
        <v>AUX-NE-H</v>
      </c>
      <c r="C62" s="88" t="str">
        <f>UPPER('[2]Reporte de Formatos'!$F59)</f>
        <v>AUXILIAR</v>
      </c>
      <c r="D62" s="88" t="str">
        <f>UPPER('[2]Reporte de Formatos'!$H59)</f>
        <v>DIRECCIÓN EJECUTIVA DE ADMINISTRACIÓN</v>
      </c>
      <c r="E62" s="88" t="str">
        <f>UPPER('[2]Reporte de Formatos'!$I59)</f>
        <v xml:space="preserve">JUAN ENRIQUE </v>
      </c>
      <c r="F62" s="88" t="str">
        <f>UPPER('[2]Reporte de Formatos'!$J59)</f>
        <v xml:space="preserve">MURILLO </v>
      </c>
      <c r="G62" s="88" t="str">
        <f>UPPER('[2]Reporte de Formatos'!$K59)</f>
        <v>DEL BOSQUE</v>
      </c>
      <c r="H62" s="88" t="str">
        <f>UPPER('[2]Reporte de Formatos'!$L59)</f>
        <v>VIÁTICOS</v>
      </c>
      <c r="I62" s="89" t="str">
        <f>UPPER('[2]Reporte de Formatos'!$M59)</f>
        <v>INSTALACIÓN DE CAMARAS</v>
      </c>
      <c r="J62" s="88" t="str">
        <f>UPPER('[2]Reporte de Formatos'!$N59)</f>
        <v>NACIONAL</v>
      </c>
      <c r="K62" s="88" t="str">
        <f>UPPER('[2]Reporte de Formatos'!$O59)</f>
        <v>0</v>
      </c>
      <c r="L62" s="88" t="str">
        <f>UPPER('[2]Reporte de Formatos'!$Q59)</f>
        <v>MÉXICO</v>
      </c>
      <c r="M62" s="88" t="str">
        <f>UPPER('[2]Reporte de Formatos'!$U59)</f>
        <v>COAHUILA</v>
      </c>
      <c r="N62" s="88" t="str">
        <f>UPPER('[2]Reporte de Formatos'!$V59)</f>
        <v>PARRAS</v>
      </c>
      <c r="O62" s="87" t="str">
        <f>UPPER('[2]Reporte de Formatos'!$W59)</f>
        <v>INSTALACION DE CAMARAS EN EL COMITÉ DISTRITAL (3) PARRAS DE LA FUENTE.</v>
      </c>
      <c r="P62" s="86">
        <f>'[2]Reporte de Formatos'!$X59</f>
        <v>45762</v>
      </c>
      <c r="Q62" s="85">
        <f>'[2]Reporte de Formatos'!$Y59</f>
        <v>45762</v>
      </c>
      <c r="R62" s="84">
        <f>'[2]Reporte de Formatos'!$AA59</f>
        <v>800</v>
      </c>
      <c r="S62" s="84">
        <v>800</v>
      </c>
      <c r="T62" s="84">
        <f t="shared" si="1"/>
        <v>0</v>
      </c>
      <c r="U62" s="83" t="s">
        <v>80</v>
      </c>
    </row>
    <row r="63" spans="1:21" s="82" customFormat="1" ht="42" customHeight="1" x14ac:dyDescent="0.25">
      <c r="A63" s="88" t="str">
        <f>UPPER('[2]Reporte de Formatos'!$D60)</f>
        <v>EMPLEADO</v>
      </c>
      <c r="B63" s="88" t="str">
        <f>UPPER('[2]Reporte de Formatos'!$E60)</f>
        <v>EE-C</v>
      </c>
      <c r="C63" s="88" t="str">
        <f>UPPER('[2]Reporte de Formatos'!$F60)</f>
        <v>COORDINACIÓN DE LO CONSULTIVO LEGAL</v>
      </c>
      <c r="D63" s="88" t="str">
        <f>UPPER('[2]Reporte de Formatos'!$H60)</f>
        <v>DIRECCIÓN EJECUTIVA DE ASUNTOS JURIDICOS</v>
      </c>
      <c r="E63" s="88" t="str">
        <f>UPPER('[2]Reporte de Formatos'!$I60)</f>
        <v>LEONARDO ARTURO</v>
      </c>
      <c r="F63" s="88" t="str">
        <f>UPPER('[2]Reporte de Formatos'!$J60)</f>
        <v>BARRIGA</v>
      </c>
      <c r="G63" s="88" t="str">
        <f>UPPER('[2]Reporte de Formatos'!$K60)</f>
        <v>UREÑA</v>
      </c>
      <c r="H63" s="88" t="str">
        <f>UPPER('[2]Reporte de Formatos'!$L60)</f>
        <v>VIÁTICOS</v>
      </c>
      <c r="I63" s="89" t="str">
        <f>UPPER('[2]Reporte de Formatos'!$M60)</f>
        <v>ENTREGA DE OFICIO DIRIGIDO A CONSEJERÍA DEL C</v>
      </c>
      <c r="J63" s="88" t="str">
        <f>UPPER('[2]Reporte de Formatos'!$N60)</f>
        <v>NACIONAL</v>
      </c>
      <c r="K63" s="88" t="str">
        <f>UPPER('[2]Reporte de Formatos'!$O60)</f>
        <v>0</v>
      </c>
      <c r="L63" s="88" t="str">
        <f>UPPER('[2]Reporte de Formatos'!$Q60)</f>
        <v>MÉXICO</v>
      </c>
      <c r="M63" s="88" t="str">
        <f>UPPER('[2]Reporte de Formatos'!$U60)</f>
        <v>COAHUILA</v>
      </c>
      <c r="N63" s="88" t="str">
        <f>UPPER('[2]Reporte de Formatos'!$V60)</f>
        <v>MONCLOVA</v>
      </c>
      <c r="O63" s="87" t="str">
        <f>UPPER('[2]Reporte de Formatos'!$W60)</f>
        <v>ENTREGAR OFICIO A CONSEJERÍA DE MONCLOVA</v>
      </c>
      <c r="P63" s="86">
        <f>'[2]Reporte de Formatos'!$X60</f>
        <v>45762</v>
      </c>
      <c r="Q63" s="85">
        <f>'[2]Reporte de Formatos'!$Y60</f>
        <v>45763</v>
      </c>
      <c r="R63" s="84">
        <f>'[2]Reporte de Formatos'!$AA60</f>
        <v>4884</v>
      </c>
      <c r="S63" s="84">
        <v>4693.82</v>
      </c>
      <c r="T63" s="84">
        <f t="shared" si="1"/>
        <v>190.18000000000029</v>
      </c>
      <c r="U63" s="83" t="s">
        <v>80</v>
      </c>
    </row>
    <row r="64" spans="1:21" s="82" customFormat="1" ht="42" customHeight="1" x14ac:dyDescent="0.25">
      <c r="A64" s="88" t="str">
        <f>UPPER('[2]Reporte de Formatos'!$D61)</f>
        <v>EMPLEADO</v>
      </c>
      <c r="B64" s="88" t="str">
        <f>UPPER('[2]Reporte de Formatos'!$E61)</f>
        <v>TE-E</v>
      </c>
      <c r="C64" s="88" t="str">
        <f>UPPER('[2]Reporte de Formatos'!$F61)</f>
        <v>PROGRAMADOR DE INNOVACIÓN E INFORMÁTICA</v>
      </c>
      <c r="D64" s="88" t="str">
        <f>UPPER('[2]Reporte de Formatos'!$H61)</f>
        <v>DIRECCIÓN EJECUTIVA DE INNOVACIÓN E INFORMÁTICA</v>
      </c>
      <c r="E64" s="88" t="str">
        <f>UPPER('[2]Reporte de Formatos'!$I61)</f>
        <v>DAVID ALEJANDRO</v>
      </c>
      <c r="F64" s="88" t="str">
        <f>UPPER('[2]Reporte de Formatos'!$J61)</f>
        <v>VILLANUEVA</v>
      </c>
      <c r="G64" s="88" t="str">
        <f>UPPER('[2]Reporte de Formatos'!$K61)</f>
        <v>RIVERA</v>
      </c>
      <c r="H64" s="88" t="str">
        <f>UPPER('[2]Reporte de Formatos'!$L61)</f>
        <v>VIÁTICOS</v>
      </c>
      <c r="I64" s="89" t="str">
        <f>UPPER('[2]Reporte de Formatos'!$M61)</f>
        <v>INSTALACIÓN DE CÁMARAS DE SEGURIDAD EN LOS CO</v>
      </c>
      <c r="J64" s="88" t="str">
        <f>UPPER('[2]Reporte de Formatos'!$N61)</f>
        <v>NACIONAL</v>
      </c>
      <c r="K64" s="88" t="str">
        <f>UPPER('[2]Reporte de Formatos'!$O61)</f>
        <v>0</v>
      </c>
      <c r="L64" s="88" t="str">
        <f>UPPER('[2]Reporte de Formatos'!$Q61)</f>
        <v>MÉXICO</v>
      </c>
      <c r="M64" s="88" t="str">
        <f>UPPER('[2]Reporte de Formatos'!$U61)</f>
        <v>COAHUILA</v>
      </c>
      <c r="N64" s="88" t="str">
        <f>UPPER('[2]Reporte de Formatos'!$V61)</f>
        <v>PARRAS</v>
      </c>
      <c r="O64" s="87" t="str">
        <f>UPPER('[2]Reporte de Formatos'!$W61)</f>
        <v>INSTALAR LAS CÁMARAS DE SEGURIDAD EN EL COMITÉ DE PARRAS</v>
      </c>
      <c r="P64" s="86">
        <f>'[2]Reporte de Formatos'!$X61</f>
        <v>45762</v>
      </c>
      <c r="Q64" s="85">
        <f>'[2]Reporte de Formatos'!$Y61</f>
        <v>45762</v>
      </c>
      <c r="R64" s="84">
        <f>'[2]Reporte de Formatos'!$AA61</f>
        <v>800</v>
      </c>
      <c r="S64" s="84">
        <v>800</v>
      </c>
      <c r="T64" s="84">
        <f t="shared" si="1"/>
        <v>0</v>
      </c>
      <c r="U64" s="83" t="s">
        <v>80</v>
      </c>
    </row>
    <row r="65" spans="1:21" s="82" customFormat="1" ht="42" customHeight="1" x14ac:dyDescent="0.25">
      <c r="A65" s="88" t="str">
        <f>UPPER('[2]Reporte de Formatos'!$D62)</f>
        <v>EMPLEADO</v>
      </c>
      <c r="B65" s="88" t="str">
        <f>UPPER('[2]Reporte de Formatos'!$E62)</f>
        <v>CE</v>
      </c>
      <c r="C65" s="88" t="str">
        <f>UPPER('[2]Reporte de Formatos'!$F62)</f>
        <v>CONSEJERO ELECTORAL</v>
      </c>
      <c r="D65" s="88" t="str">
        <f>UPPER('[2]Reporte de Formatos'!$H62)</f>
        <v>CONSEJO GENERAL</v>
      </c>
      <c r="E65" s="88" t="str">
        <f>UPPER('[2]Reporte de Formatos'!$I62)</f>
        <v>JUAN CARLOS</v>
      </c>
      <c r="F65" s="88" t="str">
        <f>UPPER('[2]Reporte de Formatos'!$J62)</f>
        <v>CISNEROS</v>
      </c>
      <c r="G65" s="88" t="str">
        <f>UPPER('[2]Reporte de Formatos'!$K62)</f>
        <v>RUIZ</v>
      </c>
      <c r="H65" s="88" t="str">
        <f>UPPER('[2]Reporte de Formatos'!$L62)</f>
        <v>VIÁTICOS</v>
      </c>
      <c r="I65" s="89" t="str">
        <f>UPPER('[2]Reporte de Formatos'!$M62)</f>
        <v>VISITAS DE SUPERVISION EN LOS COMITES JUDICIA</v>
      </c>
      <c r="J65" s="88" t="str">
        <f>UPPER('[2]Reporte de Formatos'!$N62)</f>
        <v>NACIONAL</v>
      </c>
      <c r="K65" s="88" t="str">
        <f>UPPER('[2]Reporte de Formatos'!$O62)</f>
        <v>0</v>
      </c>
      <c r="L65" s="88" t="str">
        <f>UPPER('[2]Reporte de Formatos'!$Q62)</f>
        <v>MÉXICO</v>
      </c>
      <c r="M65" s="88" t="str">
        <f>UPPER('[2]Reporte de Formatos'!$U62)</f>
        <v>COAHUILA</v>
      </c>
      <c r="N65" s="88" t="str">
        <f>UPPER('[2]Reporte de Formatos'!$V62)</f>
        <v>ACUÑA</v>
      </c>
      <c r="O65" s="87" t="str">
        <f>UPPER('[2]Reporte de Formatos'!$W62)</f>
        <v>SE REALIZARÁN VISITAS DE SUPERVISION EN LOS COMITES JUDICIALES ELECTORALES DISTRITALES DE LA REGION CENTRO, CINCO MANANTIALES Y CARBONIFERA</v>
      </c>
      <c r="P65" s="86">
        <f>'[2]Reporte de Formatos'!$X62</f>
        <v>45769</v>
      </c>
      <c r="Q65" s="85">
        <f>'[2]Reporte de Formatos'!$Y62</f>
        <v>45770</v>
      </c>
      <c r="R65" s="84">
        <f>'[2]Reporte de Formatos'!$AA62</f>
        <v>9949.36</v>
      </c>
      <c r="S65" s="84">
        <v>6477.36</v>
      </c>
      <c r="T65" s="84">
        <f t="shared" si="1"/>
        <v>3472.0000000000009</v>
      </c>
      <c r="U65" s="83" t="s">
        <v>80</v>
      </c>
    </row>
    <row r="66" spans="1:21" s="82" customFormat="1" ht="42" customHeight="1" x14ac:dyDescent="0.25">
      <c r="A66" s="88" t="str">
        <f>UPPER('[2]Reporte de Formatos'!$D63)</f>
        <v>EMPLEADO</v>
      </c>
      <c r="B66" s="88" t="str">
        <f>UPPER('[2]Reporte de Formatos'!$E63)</f>
        <v>EE-D</v>
      </c>
      <c r="C66" s="88" t="str">
        <f>UPPER('[2]Reporte de Formatos'!$F63)</f>
        <v>OPERADOR REGIONAL A</v>
      </c>
      <c r="D66" s="88" t="str">
        <f>UPPER('[2]Reporte de Formatos'!$H63)</f>
        <v>CONSEJO GENERAL</v>
      </c>
      <c r="E66" s="88" t="str">
        <f>UPPER('[2]Reporte de Formatos'!$I63)</f>
        <v>SALVADOR</v>
      </c>
      <c r="F66" s="88" t="str">
        <f>UPPER('[2]Reporte de Formatos'!$J63)</f>
        <v>MARTINEZ</v>
      </c>
      <c r="G66" s="88" t="str">
        <f>UPPER('[2]Reporte de Formatos'!$K63)</f>
        <v>ESQUIVEL</v>
      </c>
      <c r="H66" s="88" t="str">
        <f>UPPER('[2]Reporte de Formatos'!$L63)</f>
        <v>VIÁTICOS</v>
      </c>
      <c r="I66" s="89" t="str">
        <f>UPPER('[2]Reporte de Formatos'!$M63)</f>
        <v>VISITAS DE SUPERVISION EN LOS COMITES JUDICIA</v>
      </c>
      <c r="J66" s="88" t="str">
        <f>UPPER('[2]Reporte de Formatos'!$N63)</f>
        <v>NACIONAL</v>
      </c>
      <c r="K66" s="88" t="str">
        <f>UPPER('[2]Reporte de Formatos'!$O63)</f>
        <v>0</v>
      </c>
      <c r="L66" s="88" t="str">
        <f>UPPER('[2]Reporte de Formatos'!$Q63)</f>
        <v>MÉXICO</v>
      </c>
      <c r="M66" s="88" t="str">
        <f>UPPER('[2]Reporte de Formatos'!$U63)</f>
        <v>COAHUILA</v>
      </c>
      <c r="N66" s="88" t="str">
        <f>UPPER('[2]Reporte de Formatos'!$V63)</f>
        <v>ACUÑA</v>
      </c>
      <c r="O66" s="87" t="str">
        <f>UPPER('[2]Reporte de Formatos'!$W63)</f>
        <v>SE REALIZARÁN VISITAS DE SUPERVISION EN LOS COMITES JUDICIALES ELECTORALES DISTRITALES DE MONCLOVA, SABINAS, PIEDRAS NEGRAS Y ACUÑA</v>
      </c>
      <c r="P66" s="86">
        <f>'[2]Reporte de Formatos'!$X63</f>
        <v>45769</v>
      </c>
      <c r="Q66" s="85">
        <f>'[2]Reporte de Formatos'!$Y63</f>
        <v>45770</v>
      </c>
      <c r="R66" s="84">
        <f>'[2]Reporte de Formatos'!$AA63</f>
        <v>2900</v>
      </c>
      <c r="S66" s="84">
        <v>2262.6999999999998</v>
      </c>
      <c r="T66" s="84">
        <f t="shared" si="1"/>
        <v>637.30000000000018</v>
      </c>
      <c r="U66" s="83" t="s">
        <v>80</v>
      </c>
    </row>
    <row r="67" spans="1:21" s="82" customFormat="1" ht="42" customHeight="1" x14ac:dyDescent="0.25">
      <c r="A67" s="88" t="str">
        <f>UPPER('[2]Reporte de Formatos'!$D64)</f>
        <v>EMPLEADO</v>
      </c>
      <c r="B67" s="88" t="str">
        <f>UPPER('[2]Reporte de Formatos'!$E64)</f>
        <v>TE-B</v>
      </c>
      <c r="C67" s="88" t="str">
        <f>UPPER('[2]Reporte de Formatos'!$F64)</f>
        <v>AUXILIAR DE PROCEDIMIENTOS SANCIONADORES</v>
      </c>
      <c r="D67" s="88" t="str">
        <f>UPPER('[2]Reporte de Formatos'!$H64)</f>
        <v>DIRECCIÓN EJECUTIVA DE ASUNTOS JURIDICOS</v>
      </c>
      <c r="E67" s="88" t="str">
        <f>UPPER('[2]Reporte de Formatos'!$I64)</f>
        <v>CÉSAR ADOLFO</v>
      </c>
      <c r="F67" s="88" t="str">
        <f>UPPER('[2]Reporte de Formatos'!$J64)</f>
        <v>REVILLA</v>
      </c>
      <c r="G67" s="88" t="str">
        <f>UPPER('[2]Reporte de Formatos'!$K64)</f>
        <v>SÁNCHEZ</v>
      </c>
      <c r="H67" s="88" t="str">
        <f>UPPER('[2]Reporte de Formatos'!$L64)</f>
        <v>VIÁTICOS</v>
      </c>
      <c r="I67" s="89" t="str">
        <f>UPPER('[2]Reporte de Formatos'!$M64)</f>
        <v xml:space="preserve">DILIGENCIA DE NOTIFICACIÓN </v>
      </c>
      <c r="J67" s="88" t="str">
        <f>UPPER('[2]Reporte de Formatos'!$N64)</f>
        <v>NACIONAL</v>
      </c>
      <c r="K67" s="88" t="str">
        <f>UPPER('[2]Reporte de Formatos'!$O64)</f>
        <v>0</v>
      </c>
      <c r="L67" s="88" t="str">
        <f>UPPER('[2]Reporte de Formatos'!$Q64)</f>
        <v>MÉXICO</v>
      </c>
      <c r="M67" s="88" t="str">
        <f>UPPER('[2]Reporte de Formatos'!$U64)</f>
        <v>COAHUILA</v>
      </c>
      <c r="N67" s="88" t="str">
        <f>UPPER('[2]Reporte de Formatos'!$V64)</f>
        <v>MONCLOVA</v>
      </c>
      <c r="O67" s="87" t="str">
        <f>UPPER('[2]Reporte de Formatos'!$W64)</f>
        <v>ENTREGA DE OFICIOS DEL JUICIO 007-2024 D.G.E.</v>
      </c>
      <c r="P67" s="86">
        <f>'[2]Reporte de Formatos'!$X64</f>
        <v>45769</v>
      </c>
      <c r="Q67" s="85">
        <f>'[2]Reporte de Formatos'!$Y64</f>
        <v>45770</v>
      </c>
      <c r="R67" s="84">
        <f>'[2]Reporte de Formatos'!$AA64</f>
        <v>4384</v>
      </c>
      <c r="S67" s="84">
        <v>1268.7</v>
      </c>
      <c r="T67" s="84">
        <f t="shared" si="1"/>
        <v>3115.3</v>
      </c>
      <c r="U67" s="83" t="s">
        <v>80</v>
      </c>
    </row>
    <row r="68" spans="1:21" s="82" customFormat="1" ht="42" customHeight="1" x14ac:dyDescent="0.25">
      <c r="A68" s="88" t="str">
        <f>UPPER('[2]Reporte de Formatos'!$D65)</f>
        <v>EMPLEADO</v>
      </c>
      <c r="B68" s="88" t="str">
        <f>UPPER('[2]Reporte de Formatos'!$E65)</f>
        <v>AUX-A</v>
      </c>
      <c r="C68" s="88" t="str">
        <f>UPPER('[2]Reporte de Formatos'!$F65)</f>
        <v>CHOFER AUXILIAR</v>
      </c>
      <c r="D68" s="88" t="str">
        <f>UPPER('[2]Reporte de Formatos'!$H65)</f>
        <v>DIRECCIÓN EJECUTIVA DE ADMINISTRACIÓN</v>
      </c>
      <c r="E68" s="88" t="str">
        <f>UPPER('[2]Reporte de Formatos'!$I65)</f>
        <v>KINICHKAKMOC</v>
      </c>
      <c r="F68" s="88" t="str">
        <f>UPPER('[2]Reporte de Formatos'!$J65)</f>
        <v>GOMEZ</v>
      </c>
      <c r="G68" s="88" t="str">
        <f>UPPER('[2]Reporte de Formatos'!$K65)</f>
        <v>SEGURA</v>
      </c>
      <c r="H68" s="88" t="str">
        <f>UPPER('[2]Reporte de Formatos'!$L65)</f>
        <v>VIÁTICOS</v>
      </c>
      <c r="I68" s="89" t="str">
        <f>UPPER('[2]Reporte de Formatos'!$M65)</f>
        <v>TRASLADO DE MATERIAL</v>
      </c>
      <c r="J68" s="88" t="str">
        <f>UPPER('[2]Reporte de Formatos'!$N65)</f>
        <v>NACIONAL</v>
      </c>
      <c r="K68" s="88" t="str">
        <f>UPPER('[2]Reporte de Formatos'!$O65)</f>
        <v>0</v>
      </c>
      <c r="L68" s="88" t="str">
        <f>UPPER('[2]Reporte de Formatos'!$Q65)</f>
        <v>MÉXICO</v>
      </c>
      <c r="M68" s="88" t="str">
        <f>UPPER('[2]Reporte de Formatos'!$U65)</f>
        <v>COAHUILA</v>
      </c>
      <c r="N68" s="88" t="str">
        <f>UPPER('[2]Reporte de Formatos'!$V65)</f>
        <v>ACUÑA</v>
      </c>
      <c r="O68" s="87" t="str">
        <f>UPPER('[2]Reporte de Formatos'!$W65)</f>
        <v>TRASLADO DE MATERIAL ELECTORAL A LOS COMITES DISTRITALES DEL PEJE 2024-2025</v>
      </c>
      <c r="P68" s="86">
        <f>'[2]Reporte de Formatos'!$X65</f>
        <v>45768</v>
      </c>
      <c r="Q68" s="85">
        <f>'[2]Reporte de Formatos'!$Y65</f>
        <v>45771</v>
      </c>
      <c r="R68" s="84">
        <f>'[2]Reporte de Formatos'!$AA65</f>
        <v>24985.19</v>
      </c>
      <c r="S68" s="84">
        <v>0</v>
      </c>
      <c r="T68" s="84">
        <f t="shared" si="1"/>
        <v>24985.19</v>
      </c>
      <c r="U68" s="83" t="s">
        <v>0</v>
      </c>
    </row>
    <row r="69" spans="1:21" s="82" customFormat="1" ht="42" customHeight="1" x14ac:dyDescent="0.25">
      <c r="A69" s="88" t="str">
        <f>UPPER('[2]Reporte de Formatos'!$D66)</f>
        <v>EMPLEADO</v>
      </c>
      <c r="B69" s="88" t="str">
        <f>UPPER('[2]Reporte de Formatos'!$E66)</f>
        <v>AUX-A</v>
      </c>
      <c r="C69" s="88" t="str">
        <f>UPPER('[2]Reporte de Formatos'!$F66)</f>
        <v>CHOFER AUXILIAR</v>
      </c>
      <c r="D69" s="88" t="str">
        <f>UPPER('[2]Reporte de Formatos'!$H66)</f>
        <v>DIRECCIÓN EJECUTIVA DE ADMINISTRACIÓN</v>
      </c>
      <c r="E69" s="88" t="str">
        <f>UPPER('[2]Reporte de Formatos'!$I66)</f>
        <v>JOSE DANIEL</v>
      </c>
      <c r="F69" s="88" t="str">
        <f>UPPER('[2]Reporte de Formatos'!$J66)</f>
        <v>LOERA</v>
      </c>
      <c r="G69" s="88" t="str">
        <f>UPPER('[2]Reporte de Formatos'!$K66)</f>
        <v>MATA</v>
      </c>
      <c r="H69" s="88" t="str">
        <f>UPPER('[2]Reporte de Formatos'!$L66)</f>
        <v>VIÁTICOS</v>
      </c>
      <c r="I69" s="89" t="str">
        <f>UPPER('[2]Reporte de Formatos'!$M66)</f>
        <v>TRASLADO DE MATERIAL</v>
      </c>
      <c r="J69" s="88" t="str">
        <f>UPPER('[2]Reporte de Formatos'!$N66)</f>
        <v>NACIONAL</v>
      </c>
      <c r="K69" s="88" t="str">
        <f>UPPER('[2]Reporte de Formatos'!$O66)</f>
        <v>0</v>
      </c>
      <c r="L69" s="88" t="str">
        <f>UPPER('[2]Reporte de Formatos'!$Q66)</f>
        <v>MÉXICO</v>
      </c>
      <c r="M69" s="88" t="str">
        <f>UPPER('[2]Reporte de Formatos'!$U66)</f>
        <v>COAHUILA</v>
      </c>
      <c r="N69" s="88" t="str">
        <f>UPPER('[2]Reporte de Formatos'!$V66)</f>
        <v>ACUÑA</v>
      </c>
      <c r="O69" s="87" t="str">
        <f>UPPER('[2]Reporte de Formatos'!$W66)</f>
        <v>TRASLADO DEL MATERIAL ELECTORAL A LOS COMITES DISTRITALES PARA EL PEJE 2024-2025</v>
      </c>
      <c r="P69" s="86">
        <f>'[2]Reporte de Formatos'!$X66</f>
        <v>45768</v>
      </c>
      <c r="Q69" s="85">
        <f>'[2]Reporte de Formatos'!$Y66</f>
        <v>45771</v>
      </c>
      <c r="R69" s="84">
        <f>'[2]Reporte de Formatos'!$AA66</f>
        <v>7100</v>
      </c>
      <c r="S69" s="84">
        <v>0</v>
      </c>
      <c r="T69" s="84">
        <f t="shared" ref="T69:T98" si="2">R69-S69</f>
        <v>7100</v>
      </c>
      <c r="U69" s="83" t="s">
        <v>0</v>
      </c>
    </row>
    <row r="70" spans="1:21" s="82" customFormat="1" ht="42" customHeight="1" x14ac:dyDescent="0.25">
      <c r="A70" s="88" t="str">
        <f>UPPER('[2]Reporte de Formatos'!$D67)</f>
        <v>EMPLEADO</v>
      </c>
      <c r="B70" s="88" t="str">
        <f>UPPER('[2]Reporte de Formatos'!$E67)</f>
        <v>CE</v>
      </c>
      <c r="C70" s="88" t="str">
        <f>UPPER('[2]Reporte de Formatos'!$F67)</f>
        <v>PRESIDENTE</v>
      </c>
      <c r="D70" s="88" t="str">
        <f>UPPER('[2]Reporte de Formatos'!$H67)</f>
        <v>PRESIDENCIA</v>
      </c>
      <c r="E70" s="88" t="str">
        <f>UPPER('[2]Reporte de Formatos'!$I67)</f>
        <v>OSCAR DANIEL</v>
      </c>
      <c r="F70" s="88" t="str">
        <f>UPPER('[2]Reporte de Formatos'!$J67)</f>
        <v>RODRIGUEZ</v>
      </c>
      <c r="G70" s="88" t="str">
        <f>UPPER('[2]Reporte de Formatos'!$K67)</f>
        <v>FUENTES</v>
      </c>
      <c r="H70" s="88" t="str">
        <f>UPPER('[2]Reporte de Formatos'!$L67)</f>
        <v>VIÁTICOS</v>
      </c>
      <c r="I70" s="89" t="str">
        <f>UPPER('[2]Reporte de Formatos'!$M67)</f>
        <v>FORO DISTRITAL: PARIDAD, INCLUSIÓN Y REPRESEN</v>
      </c>
      <c r="J70" s="88" t="str">
        <f>UPPER('[2]Reporte de Formatos'!$N67)</f>
        <v>NACIONAL</v>
      </c>
      <c r="K70" s="88" t="str">
        <f>UPPER('[2]Reporte de Formatos'!$O67)</f>
        <v>0</v>
      </c>
      <c r="L70" s="88" t="str">
        <f>UPPER('[2]Reporte de Formatos'!$Q67)</f>
        <v>MÉXICO</v>
      </c>
      <c r="M70" s="88" t="str">
        <f>UPPER('[2]Reporte de Formatos'!$U67)</f>
        <v>NAYARIT</v>
      </c>
      <c r="N70" s="88" t="str">
        <f>UPPER('[2]Reporte de Formatos'!$V67)</f>
        <v>TEPIC</v>
      </c>
      <c r="O70" s="87" t="str">
        <f>UPPER('[2]Reporte de Formatos'!$W67)</f>
        <v>PROMOCIÓN DEL DIÁLOGO EN TORNO A LA ELECCIÓN AL PODER JUDICIAL FEDERAL ENTRE ESTUDIANTES Y SOCIEDAD CIVIL, ASÍ COMO RESOLVER DUDAS EN TORNO AL MODELO DE VOTACIÓN Y EL CORRECTO EJERCICIO DE LOS DERECHOS POLÍTICO-ELECTORALES EN ESTE PROCESO ELECTORAL INÉDITO,  EN EL QUE PARTICIPARÁ COMO PONENTE EN LA CIUDAD DE TEPIC, NAYARIT.</v>
      </c>
      <c r="P70" s="86">
        <f>'[2]Reporte de Formatos'!$X67</f>
        <v>45771</v>
      </c>
      <c r="Q70" s="85">
        <f>'[2]Reporte de Formatos'!$Y67</f>
        <v>45774</v>
      </c>
      <c r="R70" s="84">
        <f>'[2]Reporte de Formatos'!$AA67</f>
        <v>18422</v>
      </c>
      <c r="S70" s="84">
        <v>0</v>
      </c>
      <c r="T70" s="84">
        <f t="shared" si="2"/>
        <v>18422</v>
      </c>
      <c r="U70" s="83" t="s">
        <v>0</v>
      </c>
    </row>
    <row r="71" spans="1:21" s="82" customFormat="1" ht="42" customHeight="1" x14ac:dyDescent="0.25">
      <c r="A71" s="88" t="str">
        <f>UPPER('[2]Reporte de Formatos'!$D68)</f>
        <v>EMPLEADO</v>
      </c>
      <c r="B71" s="88" t="str">
        <f>UPPER('[2]Reporte de Formatos'!$E68)</f>
        <v>EE-C</v>
      </c>
      <c r="C71" s="88" t="str">
        <f>UPPER('[2]Reporte de Formatos'!$F68)</f>
        <v>COORDINADOR DE ORGANISMOS DESCONCENTRADOS</v>
      </c>
      <c r="D71" s="88" t="str">
        <f>UPPER('[2]Reporte de Formatos'!$H68)</f>
        <v>SECRETARIA EJECUTIVA</v>
      </c>
      <c r="E71" s="88" t="str">
        <f>UPPER('[2]Reporte de Formatos'!$I68)</f>
        <v>RAYMUNDO</v>
      </c>
      <c r="F71" s="88" t="str">
        <f>UPPER('[2]Reporte de Formatos'!$J68)</f>
        <v>FERNANDEZ</v>
      </c>
      <c r="G71" s="88" t="str">
        <f>UPPER('[2]Reporte de Formatos'!$K68)</f>
        <v>FLORES</v>
      </c>
      <c r="H71" s="88" t="str">
        <f>UPPER('[2]Reporte de Formatos'!$L68)</f>
        <v>VIÁTICOS</v>
      </c>
      <c r="I71" s="89" t="str">
        <f>UPPER('[2]Reporte de Formatos'!$M68)</f>
        <v>VISITA DE INSPECCIÓN A LOS COMITÉS JUDICIALES</v>
      </c>
      <c r="J71" s="88" t="str">
        <f>UPPER('[2]Reporte de Formatos'!$N68)</f>
        <v>NACIONAL</v>
      </c>
      <c r="K71" s="88" t="str">
        <f>UPPER('[2]Reporte de Formatos'!$O68)</f>
        <v>0</v>
      </c>
      <c r="L71" s="88" t="str">
        <f>UPPER('[2]Reporte de Formatos'!$Q68)</f>
        <v>MÉXICO</v>
      </c>
      <c r="M71" s="88" t="str">
        <f>UPPER('[2]Reporte de Formatos'!$U68)</f>
        <v>COAHUILA</v>
      </c>
      <c r="N71" s="88" t="str">
        <f>UPPER('[2]Reporte de Formatos'!$V68)</f>
        <v>ACUÑA</v>
      </c>
      <c r="O71" s="87" t="str">
        <f>UPPER('[2]Reporte de Formatos'!$W68)</f>
        <v>VISITA DE INSPECCIÓN A LOS COMITÉS JUDICIALES ELECTORALES SOBRE HABILITACIÓN DE ESCPACIOS Y PUNTOS DE CÓMPUTO EL DIA DE LA JORNADA.</v>
      </c>
      <c r="P71" s="86">
        <f>'[2]Reporte de Formatos'!$X68</f>
        <v>45769</v>
      </c>
      <c r="Q71" s="85">
        <f>'[2]Reporte de Formatos'!$Y68</f>
        <v>45770</v>
      </c>
      <c r="R71" s="84">
        <f>'[2]Reporte de Formatos'!$AA68</f>
        <v>8581.91</v>
      </c>
      <c r="S71" s="84">
        <v>6112.2</v>
      </c>
      <c r="T71" s="84">
        <f t="shared" si="2"/>
        <v>2469.71</v>
      </c>
      <c r="U71" s="83" t="s">
        <v>80</v>
      </c>
    </row>
    <row r="72" spans="1:21" s="82" customFormat="1" ht="42" customHeight="1" x14ac:dyDescent="0.25">
      <c r="A72" s="88" t="str">
        <f>UPPER('[2]Reporte de Formatos'!$D69)</f>
        <v>EMPLEADO</v>
      </c>
      <c r="B72" s="88" t="str">
        <f>UPPER('[2]Reporte de Formatos'!$E69)</f>
        <v>SEE</v>
      </c>
      <c r="C72" s="88" t="str">
        <f>UPPER('[2]Reporte de Formatos'!$F69)</f>
        <v>SECRETARIO EJECUTIVO</v>
      </c>
      <c r="D72" s="88" t="str">
        <f>UPPER('[2]Reporte de Formatos'!$H69)</f>
        <v>SECRETARIA EJECUTIVA</v>
      </c>
      <c r="E72" s="88" t="str">
        <f>UPPER('[2]Reporte de Formatos'!$I69)</f>
        <v>GERARDO</v>
      </c>
      <c r="F72" s="88" t="str">
        <f>UPPER('[2]Reporte de Formatos'!$J69)</f>
        <v>BLANCO</v>
      </c>
      <c r="G72" s="88" t="str">
        <f>UPPER('[2]Reporte de Formatos'!$K69)</f>
        <v>GUERRA</v>
      </c>
      <c r="H72" s="88" t="str">
        <f>UPPER('[2]Reporte de Formatos'!$L69)</f>
        <v>VIÁTICOS</v>
      </c>
      <c r="I72" s="89" t="str">
        <f>UPPER('[2]Reporte de Formatos'!$M69)</f>
        <v>VISITA A COMITÉS</v>
      </c>
      <c r="J72" s="88" t="str">
        <f>UPPER('[2]Reporte de Formatos'!$N69)</f>
        <v>NACIONAL</v>
      </c>
      <c r="K72" s="88" t="str">
        <f>UPPER('[2]Reporte de Formatos'!$O69)</f>
        <v>0</v>
      </c>
      <c r="L72" s="88" t="str">
        <f>UPPER('[2]Reporte de Formatos'!$Q69)</f>
        <v>MÉXICO</v>
      </c>
      <c r="M72" s="88" t="str">
        <f>UPPER('[2]Reporte de Formatos'!$U69)</f>
        <v>COAHUILA</v>
      </c>
      <c r="N72" s="88" t="str">
        <f>UPPER('[2]Reporte de Formatos'!$V69)</f>
        <v>ACUÑA</v>
      </c>
      <c r="O72" s="87" t="str">
        <f>UPPER('[2]Reporte de Formatos'!$W69)</f>
        <v xml:space="preserve">VISITA, SUPERVISIÓN A COMITÉS DE LA REGIÓN NORTE </v>
      </c>
      <c r="P72" s="86">
        <f>'[2]Reporte de Formatos'!$X69</f>
        <v>45769</v>
      </c>
      <c r="Q72" s="85">
        <f>'[2]Reporte de Formatos'!$Y69</f>
        <v>45770</v>
      </c>
      <c r="R72" s="84">
        <f>'[2]Reporte de Formatos'!$AA69</f>
        <v>4100</v>
      </c>
      <c r="S72" s="84">
        <v>4083.3</v>
      </c>
      <c r="T72" s="84">
        <f t="shared" si="2"/>
        <v>16.699999999999818</v>
      </c>
      <c r="U72" s="83" t="s">
        <v>80</v>
      </c>
    </row>
    <row r="73" spans="1:21" s="82" customFormat="1" ht="42" customHeight="1" x14ac:dyDescent="0.25">
      <c r="A73" s="88" t="str">
        <f>UPPER('[2]Reporte de Formatos'!$D70)</f>
        <v>EMPLEADO</v>
      </c>
      <c r="B73" s="88" t="str">
        <f>UPPER('[2]Reporte de Formatos'!$E70)</f>
        <v>EE-D</v>
      </c>
      <c r="C73" s="88" t="str">
        <f>UPPER('[2]Reporte de Formatos'!$F70)</f>
        <v>SECRETARIO PARTICULAR DE LA SECRETARÍA EJECUTIVA</v>
      </c>
      <c r="D73" s="88" t="str">
        <f>UPPER('[2]Reporte de Formatos'!$H70)</f>
        <v>SECRETARIA EJECUTIVA</v>
      </c>
      <c r="E73" s="88" t="str">
        <f>UPPER('[2]Reporte de Formatos'!$I70)</f>
        <v>JOSE ROBERTO</v>
      </c>
      <c r="F73" s="88" t="str">
        <f>UPPER('[2]Reporte de Formatos'!$J70)</f>
        <v>RUIZ</v>
      </c>
      <c r="G73" s="88" t="str">
        <f>UPPER('[2]Reporte de Formatos'!$K70)</f>
        <v>SOTO</v>
      </c>
      <c r="H73" s="88" t="str">
        <f>UPPER('[2]Reporte de Formatos'!$L70)</f>
        <v>VIÁTICOS</v>
      </c>
      <c r="I73" s="89" t="str">
        <f>UPPER('[2]Reporte de Formatos'!$M70)</f>
        <v xml:space="preserve">VISITA A COMITÉS </v>
      </c>
      <c r="J73" s="88" t="str">
        <f>UPPER('[2]Reporte de Formatos'!$N70)</f>
        <v>NACIONAL</v>
      </c>
      <c r="K73" s="88" t="str">
        <f>UPPER('[2]Reporte de Formatos'!$O70)</f>
        <v>0</v>
      </c>
      <c r="L73" s="88" t="str">
        <f>UPPER('[2]Reporte de Formatos'!$Q70)</f>
        <v>MÉXICO</v>
      </c>
      <c r="M73" s="88" t="str">
        <f>UPPER('[2]Reporte de Formatos'!$U70)</f>
        <v>COAHUILA</v>
      </c>
      <c r="N73" s="88" t="str">
        <f>UPPER('[2]Reporte de Formatos'!$V70)</f>
        <v>ACUÑA</v>
      </c>
      <c r="O73" s="87" t="str">
        <f>UPPER('[2]Reporte de Formatos'!$W70)</f>
        <v xml:space="preserve">VISITA  COMITÉS REGIÓN NORTE </v>
      </c>
      <c r="P73" s="86">
        <f>'[2]Reporte de Formatos'!$X70</f>
        <v>45769</v>
      </c>
      <c r="Q73" s="85">
        <f>'[2]Reporte de Formatos'!$Y70</f>
        <v>45770</v>
      </c>
      <c r="R73" s="84">
        <f>'[2]Reporte de Formatos'!$AA70</f>
        <v>8581.91</v>
      </c>
      <c r="S73" s="84">
        <v>7916.41</v>
      </c>
      <c r="T73" s="84">
        <f t="shared" si="2"/>
        <v>665.5</v>
      </c>
      <c r="U73" s="83" t="s">
        <v>80</v>
      </c>
    </row>
    <row r="74" spans="1:21" s="82" customFormat="1" ht="42" customHeight="1" x14ac:dyDescent="0.25">
      <c r="A74" s="88" t="str">
        <f>UPPER('[2]Reporte de Formatos'!$D71)</f>
        <v>EMPLEADO</v>
      </c>
      <c r="B74" s="88" t="str">
        <f>UPPER('[2]Reporte de Formatos'!$E71)</f>
        <v>TE-C</v>
      </c>
      <c r="C74" s="88" t="str">
        <f>UPPER('[2]Reporte de Formatos'!$F71)</f>
        <v>AUXILIAR ÁREA</v>
      </c>
      <c r="D74" s="88" t="str">
        <f>UPPER('[2]Reporte de Formatos'!$H71)</f>
        <v>DIRECCIÓN EJECUTIVA DE COMUNICACIÓN SOCIAL</v>
      </c>
      <c r="E74" s="88" t="str">
        <f>UPPER('[2]Reporte de Formatos'!$I71)</f>
        <v>GABRIELA MAGALI</v>
      </c>
      <c r="F74" s="88" t="str">
        <f>UPPER('[2]Reporte de Formatos'!$J71)</f>
        <v>GONZÁLEZ</v>
      </c>
      <c r="G74" s="88" t="str">
        <f>UPPER('[2]Reporte de Formatos'!$K71)</f>
        <v>VELÁZQUEZ</v>
      </c>
      <c r="H74" s="88" t="str">
        <f>UPPER('[2]Reporte de Formatos'!$L71)</f>
        <v>VIÁTICOS</v>
      </c>
      <c r="I74" s="89" t="str">
        <f>UPPER('[2]Reporte de Formatos'!$M71)</f>
        <v>CABILDO INFANTIL TORREÓN 2025</v>
      </c>
      <c r="J74" s="88" t="str">
        <f>UPPER('[2]Reporte de Formatos'!$N71)</f>
        <v>NACIONAL</v>
      </c>
      <c r="K74" s="88" t="str">
        <f>UPPER('[2]Reporte de Formatos'!$O71)</f>
        <v>0</v>
      </c>
      <c r="L74" s="88" t="str">
        <f>UPPER('[2]Reporte de Formatos'!$Q71)</f>
        <v>MÉXICO</v>
      </c>
      <c r="M74" s="88" t="str">
        <f>UPPER('[2]Reporte de Formatos'!$U71)</f>
        <v>COAHUILA</v>
      </c>
      <c r="N74" s="88" t="str">
        <f>UPPER('[2]Reporte de Formatos'!$V71)</f>
        <v>TORREÓN</v>
      </c>
      <c r="O74" s="87" t="str">
        <f>UPPER('[2]Reporte de Formatos'!$W71)</f>
        <v>CONDUCCIÓN DEL EVENTO, GENERACIÓN DE CONTENIDO PARA REDES SOCIALES Y LA URNA, COORDINACIÓN EQUIPO DE COMUNICACIÓN.</v>
      </c>
      <c r="P74" s="86">
        <f>'[2]Reporte de Formatos'!$X71</f>
        <v>45771</v>
      </c>
      <c r="Q74" s="85">
        <f>'[2]Reporte de Formatos'!$Y71</f>
        <v>45772</v>
      </c>
      <c r="R74" s="84">
        <f>'[2]Reporte de Formatos'!$AA71</f>
        <v>2900</v>
      </c>
      <c r="S74" s="84">
        <v>2900</v>
      </c>
      <c r="T74" s="84">
        <f t="shared" si="2"/>
        <v>0</v>
      </c>
      <c r="U74" s="83" t="s">
        <v>405</v>
      </c>
    </row>
    <row r="75" spans="1:21" s="82" customFormat="1" ht="42" customHeight="1" x14ac:dyDescent="0.25">
      <c r="A75" s="88" t="str">
        <f>UPPER('[2]Reporte de Formatos'!$D72)</f>
        <v>EMPLEADO</v>
      </c>
      <c r="B75" s="88" t="str">
        <f>UPPER('[2]Reporte de Formatos'!$E72)</f>
        <v>TE-D</v>
      </c>
      <c r="C75" s="88" t="str">
        <f>UPPER('[2]Reporte de Formatos'!$F72)</f>
        <v>AUXILIAR AUDIOVISUAL</v>
      </c>
      <c r="D75" s="88" t="str">
        <f>UPPER('[2]Reporte de Formatos'!$H72)</f>
        <v>DIRECCIÓN EJECUTIVA DE COMUNICACIÓN SOCIAL</v>
      </c>
      <c r="E75" s="88" t="str">
        <f>UPPER('[2]Reporte de Formatos'!$I72)</f>
        <v>JUAN EDUARDO</v>
      </c>
      <c r="F75" s="88" t="str">
        <f>UPPER('[2]Reporte de Formatos'!$J72)</f>
        <v>GUTIERREZ</v>
      </c>
      <c r="G75" s="88" t="str">
        <f>UPPER('[2]Reporte de Formatos'!$K72)</f>
        <v>MARTINEZ</v>
      </c>
      <c r="H75" s="88" t="str">
        <f>UPPER('[2]Reporte de Formatos'!$L72)</f>
        <v>VIÁTICOS</v>
      </c>
      <c r="I75" s="89" t="str">
        <f>UPPER('[2]Reporte de Formatos'!$M72)</f>
        <v>CABILDO INFANTIL TORREÓN 2025</v>
      </c>
      <c r="J75" s="88" t="str">
        <f>UPPER('[2]Reporte de Formatos'!$N72)</f>
        <v>NACIONAL</v>
      </c>
      <c r="K75" s="88" t="str">
        <f>UPPER('[2]Reporte de Formatos'!$O72)</f>
        <v>0</v>
      </c>
      <c r="L75" s="88" t="str">
        <f>UPPER('[2]Reporte de Formatos'!$Q72)</f>
        <v>MÉXICO</v>
      </c>
      <c r="M75" s="88" t="str">
        <f>UPPER('[2]Reporte de Formatos'!$U72)</f>
        <v>COAHUILA</v>
      </c>
      <c r="N75" s="88" t="str">
        <f>UPPER('[2]Reporte de Formatos'!$V72)</f>
        <v>TORREÓN</v>
      </c>
      <c r="O75" s="87" t="str">
        <f>UPPER('[2]Reporte de Formatos'!$W72)</f>
        <v>GRABACIÓN Y SONORIZACIÓN DEL CABILDO INFANTIL QUE SE LLEVARÁ A CABO EN LA CIUDAD DE TORREÓN COAHUILA.</v>
      </c>
      <c r="P75" s="86">
        <f>'[2]Reporte de Formatos'!$X72</f>
        <v>45771</v>
      </c>
      <c r="Q75" s="85">
        <f>'[2]Reporte de Formatos'!$Y72</f>
        <v>45772</v>
      </c>
      <c r="R75" s="84">
        <f>'[2]Reporte de Formatos'!$AA72</f>
        <v>6072.91</v>
      </c>
      <c r="S75" s="84">
        <v>0</v>
      </c>
      <c r="T75" s="84">
        <f t="shared" si="2"/>
        <v>6072.91</v>
      </c>
      <c r="U75" s="83" t="s">
        <v>0</v>
      </c>
    </row>
    <row r="76" spans="1:21" s="82" customFormat="1" ht="42" customHeight="1" x14ac:dyDescent="0.25">
      <c r="A76" s="88" t="str">
        <f>UPPER('[2]Reporte de Formatos'!$D73)</f>
        <v>EMPLEADO</v>
      </c>
      <c r="B76" s="88" t="str">
        <f>UPPER('[2]Reporte de Formatos'!$E73)</f>
        <v>TE-C</v>
      </c>
      <c r="C76" s="88" t="str">
        <f>UPPER('[2]Reporte de Formatos'!$F73)</f>
        <v>AUXILIAR ÁREA</v>
      </c>
      <c r="D76" s="88" t="str">
        <f>UPPER('[2]Reporte de Formatos'!$H73)</f>
        <v>DIRECCIÓN EJECUTIVA DE ORGANIZACIÓN ELECTORAL</v>
      </c>
      <c r="E76" s="88" t="str">
        <f>UPPER('[2]Reporte de Formatos'!$I73)</f>
        <v>JOSE HERMILO</v>
      </c>
      <c r="F76" s="88" t="str">
        <f>UPPER('[2]Reporte de Formatos'!$J73)</f>
        <v>JIMENEZ</v>
      </c>
      <c r="G76" s="88" t="str">
        <f>UPPER('[2]Reporte de Formatos'!$K73)</f>
        <v>ESTRADA</v>
      </c>
      <c r="H76" s="88" t="str">
        <f>UPPER('[2]Reporte de Formatos'!$L73)</f>
        <v>VIÁTICOS</v>
      </c>
      <c r="I76" s="89" t="str">
        <f>UPPER('[2]Reporte de Formatos'!$M73)</f>
        <v xml:space="preserve">ENTREGA DE MATERIALES ELECTORALES AL CJED 02 </v>
      </c>
      <c r="J76" s="88" t="str">
        <f>UPPER('[2]Reporte de Formatos'!$N73)</f>
        <v>NACIONAL</v>
      </c>
      <c r="K76" s="88" t="str">
        <f>UPPER('[2]Reporte de Formatos'!$O73)</f>
        <v>0</v>
      </c>
      <c r="L76" s="88" t="str">
        <f>UPPER('[2]Reporte de Formatos'!$Q73)</f>
        <v>MÉXICO</v>
      </c>
      <c r="M76" s="88" t="str">
        <f>UPPER('[2]Reporte de Formatos'!$U73)</f>
        <v>COAHUILA</v>
      </c>
      <c r="N76" s="88" t="str">
        <f>UPPER('[2]Reporte de Formatos'!$V73)</f>
        <v>MONCLOVA</v>
      </c>
      <c r="O76" s="87" t="str">
        <f>UPPER('[2]Reporte de Formatos'!$W73)</f>
        <v>ACOMPAÑAMIENTO AL TRANSPORTE PARA ENTREGA AL COMITE JUDICIAL ELECTORAL DISTRITAL 02 DE MONCLOVA, DE LAS CAJAS CONTENEDORAS DEL MATERIAL ELECTORAL A UTLILIZARSE EN EL MARCO DEL PROCESO JUDICIAL ELECTORAL EXTRAORDINARIO 2024 - 2025 DE COAHUILA DE ZARAGOZA, EL CUAL ES CONCURRENTE CON EL FEDERAL</v>
      </c>
      <c r="P76" s="86">
        <f>'[2]Reporte de Formatos'!$X73</f>
        <v>45770</v>
      </c>
      <c r="Q76" s="85">
        <f>'[2]Reporte de Formatos'!$Y73</f>
        <v>45770</v>
      </c>
      <c r="R76" s="84">
        <f>'[2]Reporte de Formatos'!$AA73</f>
        <v>800</v>
      </c>
      <c r="S76" s="84">
        <v>750</v>
      </c>
      <c r="T76" s="84">
        <f t="shared" si="2"/>
        <v>50</v>
      </c>
      <c r="U76" s="83" t="s">
        <v>80</v>
      </c>
    </row>
    <row r="77" spans="1:21" s="82" customFormat="1" ht="42" customHeight="1" x14ac:dyDescent="0.25">
      <c r="A77" s="88" t="str">
        <f>UPPER('[2]Reporte de Formatos'!$D74)</f>
        <v>EMPLEADO</v>
      </c>
      <c r="B77" s="88" t="str">
        <f>UPPER('[2]Reporte de Formatos'!$E74)</f>
        <v>DE-C</v>
      </c>
      <c r="C77" s="88" t="str">
        <f>UPPER('[2]Reporte de Formatos'!$F74)</f>
        <v>DIRECTORA EJECUTIVA DE EDUCACIÓN CIVICA</v>
      </c>
      <c r="D77" s="88" t="str">
        <f>UPPER('[2]Reporte de Formatos'!$H74)</f>
        <v>DIRECCIÓN EJECUTIVA DE EDUCACION CIVICA</v>
      </c>
      <c r="E77" s="88" t="str">
        <f>UPPER('[2]Reporte de Formatos'!$I74)</f>
        <v>ROSA ALICIA</v>
      </c>
      <c r="F77" s="88" t="str">
        <f>UPPER('[2]Reporte de Formatos'!$J74)</f>
        <v>LEIJA</v>
      </c>
      <c r="G77" s="88" t="str">
        <f>UPPER('[2]Reporte de Formatos'!$K74)</f>
        <v>HERNANDEZ</v>
      </c>
      <c r="H77" s="88" t="str">
        <f>UPPER('[2]Reporte de Formatos'!$L74)</f>
        <v>VIÁTICOS</v>
      </c>
      <c r="I77" s="89" t="str">
        <f>UPPER('[2]Reporte de Formatos'!$M74)</f>
        <v>CABILDO INFANTIL, TORREÓN 2025</v>
      </c>
      <c r="J77" s="88" t="str">
        <f>UPPER('[2]Reporte de Formatos'!$N74)</f>
        <v>NACIONAL</v>
      </c>
      <c r="K77" s="88" t="str">
        <f>UPPER('[2]Reporte de Formatos'!$O74)</f>
        <v>0</v>
      </c>
      <c r="L77" s="88" t="str">
        <f>UPPER('[2]Reporte de Formatos'!$Q74)</f>
        <v>MÉXICO</v>
      </c>
      <c r="M77" s="88" t="str">
        <f>UPPER('[2]Reporte de Formatos'!$U74)</f>
        <v>COAHUILA</v>
      </c>
      <c r="N77" s="88" t="str">
        <f>UPPER('[2]Reporte de Formatos'!$V74)</f>
        <v>TORREÓN</v>
      </c>
      <c r="O77" s="87" t="str">
        <f>UPPER('[2]Reporte de Formatos'!$W74)</f>
        <v>LOGÍSTICA, OPERATIVIDAD, CAPACITACIÓN Y EJERCICIO DEMOCRÁTICO PARA ELEGIR A ALCALDESA O ALCALDE Y CABILDO INFANTIL TORREÓN 2025.</v>
      </c>
      <c r="P77" s="86">
        <f>'[2]Reporte de Formatos'!$X74</f>
        <v>45771</v>
      </c>
      <c r="Q77" s="85">
        <f>'[2]Reporte de Formatos'!$Y74</f>
        <v>45772</v>
      </c>
      <c r="R77" s="84">
        <f>'[2]Reporte de Formatos'!$AA74</f>
        <v>3400</v>
      </c>
      <c r="S77" s="84">
        <v>0</v>
      </c>
      <c r="T77" s="84">
        <f t="shared" si="2"/>
        <v>3400</v>
      </c>
      <c r="U77" s="83" t="s">
        <v>0</v>
      </c>
    </row>
    <row r="78" spans="1:21" s="82" customFormat="1" ht="42" customHeight="1" x14ac:dyDescent="0.25">
      <c r="A78" s="88" t="str">
        <f>UPPER('[2]Reporte de Formatos'!$D75)</f>
        <v>EMPLEADO</v>
      </c>
      <c r="B78" s="88" t="str">
        <f>UPPER('[2]Reporte de Formatos'!$E75)</f>
        <v>TE-C</v>
      </c>
      <c r="C78" s="88" t="str">
        <f>UPPER('[2]Reporte de Formatos'!$F75)</f>
        <v>TECNICO DE EDUACION CIVICA</v>
      </c>
      <c r="D78" s="88" t="str">
        <f>UPPER('[2]Reporte de Formatos'!$H75)</f>
        <v>DIRECCIÓN EJECUTIVA DE EDUCACION CIVICA</v>
      </c>
      <c r="E78" s="88" t="str">
        <f>UPPER('[2]Reporte de Formatos'!$I75)</f>
        <v>SHEILA LIZZETH</v>
      </c>
      <c r="F78" s="88" t="str">
        <f>UPPER('[2]Reporte de Formatos'!$J75)</f>
        <v>HERNANDEZ</v>
      </c>
      <c r="G78" s="88" t="str">
        <f>UPPER('[2]Reporte de Formatos'!$K75)</f>
        <v>HERNANDEZ</v>
      </c>
      <c r="H78" s="88" t="str">
        <f>UPPER('[2]Reporte de Formatos'!$L75)</f>
        <v>VIÁTICOS</v>
      </c>
      <c r="I78" s="89" t="str">
        <f>UPPER('[2]Reporte de Formatos'!$M75)</f>
        <v>CABILDO INFANTIL, TORREÓN 2025</v>
      </c>
      <c r="J78" s="88" t="str">
        <f>UPPER('[2]Reporte de Formatos'!$N75)</f>
        <v>NACIONAL</v>
      </c>
      <c r="K78" s="88" t="str">
        <f>UPPER('[2]Reporte de Formatos'!$O75)</f>
        <v>0</v>
      </c>
      <c r="L78" s="88" t="str">
        <f>UPPER('[2]Reporte de Formatos'!$Q75)</f>
        <v>MÉXICO</v>
      </c>
      <c r="M78" s="88" t="str">
        <f>UPPER('[2]Reporte de Formatos'!$U75)</f>
        <v>COAHUILA</v>
      </c>
      <c r="N78" s="88" t="str">
        <f>UPPER('[2]Reporte de Formatos'!$V75)</f>
        <v>TORREÓN</v>
      </c>
      <c r="O78" s="87" t="str">
        <f>UPPER('[2]Reporte de Formatos'!$W75)</f>
        <v>LOGÍSTICA, OPERATIVIDAD, CAPACITACIÓN Y EJERCICIO DEMOCRÁTICO PARA ELEGIR A ALCALDESA O ALCALDE Y CABILDO INFANTIL TORREÓN 2025.</v>
      </c>
      <c r="P78" s="86">
        <f>'[2]Reporte de Formatos'!$X75</f>
        <v>45771</v>
      </c>
      <c r="Q78" s="85">
        <f>'[2]Reporte de Formatos'!$Y75</f>
        <v>45772</v>
      </c>
      <c r="R78" s="84">
        <f>'[2]Reporte de Formatos'!$AA75</f>
        <v>2900</v>
      </c>
      <c r="S78" s="84">
        <v>2660.04</v>
      </c>
      <c r="T78" s="84">
        <f t="shared" si="2"/>
        <v>239.96000000000004</v>
      </c>
      <c r="U78" s="83" t="s">
        <v>80</v>
      </c>
    </row>
    <row r="79" spans="1:21" s="82" customFormat="1" ht="42" customHeight="1" x14ac:dyDescent="0.25">
      <c r="A79" s="88" t="str">
        <f>UPPER('[2]Reporte de Formatos'!$D76)</f>
        <v>EMPLEADO</v>
      </c>
      <c r="B79" s="88" t="str">
        <f>UPPER('[2]Reporte de Formatos'!$E76)</f>
        <v>SPEN-EE-C</v>
      </c>
      <c r="C79" s="88" t="str">
        <f>UPPER('[2]Reporte de Formatos'!$F76)</f>
        <v>COORDINADOR DE EUCACIÓN CIVICA - SPEN</v>
      </c>
      <c r="D79" s="88" t="str">
        <f>UPPER('[2]Reporte de Formatos'!$H76)</f>
        <v>DIRECCIÓN EJECUTIVA DE EDUCACION CIVICA</v>
      </c>
      <c r="E79" s="88" t="str">
        <f>UPPER('[2]Reporte de Formatos'!$I76)</f>
        <v xml:space="preserve">EFRAIN </v>
      </c>
      <c r="F79" s="88" t="str">
        <f>UPPER('[2]Reporte de Formatos'!$J76)</f>
        <v xml:space="preserve">CAMPOS </v>
      </c>
      <c r="G79" s="88" t="str">
        <f>UPPER('[2]Reporte de Formatos'!$K76)</f>
        <v>CASTRO</v>
      </c>
      <c r="H79" s="88" t="str">
        <f>UPPER('[2]Reporte de Formatos'!$L76)</f>
        <v>VIÁTICOS</v>
      </c>
      <c r="I79" s="89" t="str">
        <f>UPPER('[2]Reporte de Formatos'!$M76)</f>
        <v>CABILDO INFANTIL TORREÓN 2025</v>
      </c>
      <c r="J79" s="88" t="str">
        <f>UPPER('[2]Reporte de Formatos'!$N76)</f>
        <v>NACIONAL</v>
      </c>
      <c r="K79" s="88" t="str">
        <f>UPPER('[2]Reporte de Formatos'!$O76)</f>
        <v>0</v>
      </c>
      <c r="L79" s="88" t="str">
        <f>UPPER('[2]Reporte de Formatos'!$Q76)</f>
        <v>MÉXICO</v>
      </c>
      <c r="M79" s="88" t="str">
        <f>UPPER('[2]Reporte de Formatos'!$U76)</f>
        <v>COAHUILA</v>
      </c>
      <c r="N79" s="88" t="str">
        <f>UPPER('[2]Reporte de Formatos'!$V76)</f>
        <v>TORREÓN</v>
      </c>
      <c r="O79" s="87" t="str">
        <f>UPPER('[2]Reporte de Formatos'!$W76)</f>
        <v>LOGÍSTICA, OPERATIVIDAD, CAPACITACIÓN Y EJERCICIO DEMOCRÁTICO PARA ELEGIR A ALCALDESA O ALCALDE Y CABILDO INFANTIL TORREÓN 2025.</v>
      </c>
      <c r="P79" s="86">
        <f>'[2]Reporte de Formatos'!$X76</f>
        <v>45771</v>
      </c>
      <c r="Q79" s="85">
        <f>'[2]Reporte de Formatos'!$Y76</f>
        <v>45772</v>
      </c>
      <c r="R79" s="84">
        <f>'[2]Reporte de Formatos'!$AA76</f>
        <v>6500.91</v>
      </c>
      <c r="S79" s="84">
        <v>0</v>
      </c>
      <c r="T79" s="84">
        <f t="shared" si="2"/>
        <v>6500.91</v>
      </c>
      <c r="U79" s="83" t="s">
        <v>0</v>
      </c>
    </row>
    <row r="80" spans="1:21" s="82" customFormat="1" ht="42" customHeight="1" x14ac:dyDescent="0.25">
      <c r="A80" s="88" t="str">
        <f>UPPER('[2]Reporte de Formatos'!$D77)</f>
        <v>EMPLEADO</v>
      </c>
      <c r="B80" s="88" t="str">
        <f>UPPER('[2]Reporte de Formatos'!$E77)</f>
        <v>EE-B</v>
      </c>
      <c r="C80" s="88" t="str">
        <f>UPPER('[2]Reporte de Formatos'!$F77)</f>
        <v>COORDINACIÓN DE INFORMATICA Y SISTEMAS</v>
      </c>
      <c r="D80" s="88" t="str">
        <f>UPPER('[2]Reporte de Formatos'!$H77)</f>
        <v>DIRECCIÓN EJECUTIVA DE INNOVACIÓN E INFORMÁTICA</v>
      </c>
      <c r="E80" s="88" t="str">
        <f>UPPER('[2]Reporte de Formatos'!$I77)</f>
        <v xml:space="preserve">ULISES </v>
      </c>
      <c r="F80" s="88" t="str">
        <f>UPPER('[2]Reporte de Formatos'!$J77)</f>
        <v xml:space="preserve">MONTELOGO </v>
      </c>
      <c r="G80" s="88" t="str">
        <f>UPPER('[2]Reporte de Formatos'!$K77)</f>
        <v>SALDAÑA</v>
      </c>
      <c r="H80" s="88" t="str">
        <f>UPPER('[2]Reporte de Formatos'!$L77)</f>
        <v>VIÁTICOS</v>
      </c>
      <c r="I80" s="89" t="str">
        <f>UPPER('[2]Reporte de Formatos'!$M77)</f>
        <v>CABILDO INFANTIL TORREÓN 2025</v>
      </c>
      <c r="J80" s="88" t="str">
        <f>UPPER('[2]Reporte de Formatos'!$N77)</f>
        <v>NACIONAL</v>
      </c>
      <c r="K80" s="88" t="str">
        <f>UPPER('[2]Reporte de Formatos'!$O77)</f>
        <v>0</v>
      </c>
      <c r="L80" s="88" t="str">
        <f>UPPER('[2]Reporte de Formatos'!$Q77)</f>
        <v>MÉXICO</v>
      </c>
      <c r="M80" s="88" t="str">
        <f>UPPER('[2]Reporte de Formatos'!$U77)</f>
        <v>COAHUILA</v>
      </c>
      <c r="N80" s="88" t="str">
        <f>UPPER('[2]Reporte de Formatos'!$V77)</f>
        <v>TORREÓN</v>
      </c>
      <c r="O80" s="87" t="str">
        <f>UPPER('[2]Reporte de Formatos'!$W77)</f>
        <v>ELECCIÓN CON URNA ELECTRONICA PARA EL CABILDO INFANTIL EN LA CIUDAD DE TORREÓN COAHUILA</v>
      </c>
      <c r="P80" s="86">
        <f>'[2]Reporte de Formatos'!$X77</f>
        <v>45771</v>
      </c>
      <c r="Q80" s="85">
        <f>'[2]Reporte de Formatos'!$Y77</f>
        <v>45772</v>
      </c>
      <c r="R80" s="84">
        <f>'[2]Reporte de Formatos'!$AA77</f>
        <v>3400</v>
      </c>
      <c r="S80" s="84">
        <v>0</v>
      </c>
      <c r="T80" s="84">
        <f t="shared" si="2"/>
        <v>3400</v>
      </c>
      <c r="U80" s="83" t="s">
        <v>0</v>
      </c>
    </row>
    <row r="81" spans="1:21" s="82" customFormat="1" ht="42" customHeight="1" x14ac:dyDescent="0.25">
      <c r="A81" s="88" t="str">
        <f>UPPER('[2]Reporte de Formatos'!$D78)</f>
        <v>EMPLEADO</v>
      </c>
      <c r="B81" s="88" t="str">
        <f>UPPER('[2]Reporte de Formatos'!$E78)</f>
        <v>NE-AUX-G</v>
      </c>
      <c r="C81" s="88" t="str">
        <f>UPPER('[2]Reporte de Formatos'!$F78)</f>
        <v>AUXILIAR DE INNOVACIÓN ELECTORAL</v>
      </c>
      <c r="D81" s="88" t="str">
        <f>UPPER('[2]Reporte de Formatos'!$H78)</f>
        <v>DIRECCIÓN EJECUTIVA DE INNOVACIÓN E INFORMÁTICA</v>
      </c>
      <c r="E81" s="88" t="str">
        <f>UPPER('[2]Reporte de Formatos'!$I78)</f>
        <v>DIEGO ANTONIO</v>
      </c>
      <c r="F81" s="88" t="str">
        <f>UPPER('[2]Reporte de Formatos'!$J78)</f>
        <v>CELEDON</v>
      </c>
      <c r="G81" s="88" t="str">
        <f>UPPER('[2]Reporte de Formatos'!$K78)</f>
        <v>FUENTES</v>
      </c>
      <c r="H81" s="88" t="str">
        <f>UPPER('[2]Reporte de Formatos'!$L78)</f>
        <v>VIÁTICOS</v>
      </c>
      <c r="I81" s="89" t="str">
        <f>UPPER('[2]Reporte de Formatos'!$M78)</f>
        <v>SOPORTE TECNICO PARA CABILDO INFANTIL TORREON</v>
      </c>
      <c r="J81" s="88" t="str">
        <f>UPPER('[2]Reporte de Formatos'!$N78)</f>
        <v>NACIONAL</v>
      </c>
      <c r="K81" s="88" t="str">
        <f>UPPER('[2]Reporte de Formatos'!$O78)</f>
        <v>0</v>
      </c>
      <c r="L81" s="88" t="str">
        <f>UPPER('[2]Reporte de Formatos'!$Q78)</f>
        <v>MÉXICO</v>
      </c>
      <c r="M81" s="88" t="str">
        <f>UPPER('[2]Reporte de Formatos'!$U78)</f>
        <v>COAHUILA</v>
      </c>
      <c r="N81" s="88" t="str">
        <f>UPPER('[2]Reporte de Formatos'!$V78)</f>
        <v>TORREÓN</v>
      </c>
      <c r="O81" s="87" t="str">
        <f>UPPER('[2]Reporte de Formatos'!$W78)</f>
        <v>SOPORTE TECNICO PARA CABILDO INFANTIL TORREON</v>
      </c>
      <c r="P81" s="86">
        <f>'[2]Reporte de Formatos'!$X78</f>
        <v>45771</v>
      </c>
      <c r="Q81" s="85">
        <f>'[2]Reporte de Formatos'!$Y78</f>
        <v>45772</v>
      </c>
      <c r="R81" s="84">
        <f>'[2]Reporte de Formatos'!$AA78</f>
        <v>2900</v>
      </c>
      <c r="S81" s="84">
        <v>0</v>
      </c>
      <c r="T81" s="84">
        <f t="shared" si="2"/>
        <v>2900</v>
      </c>
      <c r="U81" s="83" t="s">
        <v>0</v>
      </c>
    </row>
    <row r="82" spans="1:21" s="82" customFormat="1" ht="42" customHeight="1" x14ac:dyDescent="0.25">
      <c r="A82" s="88" t="str">
        <f>UPPER('[2]Reporte de Formatos'!$D79)</f>
        <v>EMPLEADO</v>
      </c>
      <c r="B82" s="88" t="str">
        <f>UPPER('[2]Reporte de Formatos'!$E79)</f>
        <v>TE-C</v>
      </c>
      <c r="C82" s="88" t="str">
        <f>UPPER('[2]Reporte de Formatos'!$F79)</f>
        <v>AUXILIAR ÁREA</v>
      </c>
      <c r="D82" s="88" t="str">
        <f>UPPER('[2]Reporte de Formatos'!$H79)</f>
        <v>DIRECCIÓN EJECUTIVA DE ORGANIZACIÓN ELECTORAL</v>
      </c>
      <c r="E82" s="88" t="str">
        <f>UPPER('[2]Reporte de Formatos'!$I79)</f>
        <v>JOSE HERMILO</v>
      </c>
      <c r="F82" s="88" t="str">
        <f>UPPER('[2]Reporte de Formatos'!$J79)</f>
        <v>JIMENEZ</v>
      </c>
      <c r="G82" s="88" t="str">
        <f>UPPER('[2]Reporte de Formatos'!$K79)</f>
        <v>ESTRADA</v>
      </c>
      <c r="H82" s="88" t="str">
        <f>UPPER('[2]Reporte de Formatos'!$L79)</f>
        <v>VIÁTICOS</v>
      </c>
      <c r="I82" s="89" t="str">
        <f>UPPER('[2]Reporte de Formatos'!$M79)</f>
        <v xml:space="preserve">ENTREGA DE MATERIALES ELECTORALES A LOS CJED </v>
      </c>
      <c r="J82" s="88" t="str">
        <f>UPPER('[2]Reporte de Formatos'!$N79)</f>
        <v>NACIONAL</v>
      </c>
      <c r="K82" s="88" t="str">
        <f>UPPER('[2]Reporte de Formatos'!$O79)</f>
        <v>0</v>
      </c>
      <c r="L82" s="88" t="str">
        <f>UPPER('[2]Reporte de Formatos'!$Q79)</f>
        <v>MÉXICO</v>
      </c>
      <c r="M82" s="88" t="str">
        <f>UPPER('[2]Reporte de Formatos'!$U79)</f>
        <v>COAHUILA</v>
      </c>
      <c r="N82" s="88" t="str">
        <f>UPPER('[2]Reporte de Formatos'!$V79)</f>
        <v>PIEDRAS NEGRAS</v>
      </c>
      <c r="O82" s="87" t="str">
        <f>UPPER('[2]Reporte de Formatos'!$W79)</f>
        <v>ACOMPAÑAMIENTO AL TRASPORTE PARA ENTREGA A LOS CJED 01 DE ACUÑA Y 04 DE PIEDRAS NEGRAS, DE LAS CAJAS CONTENEDORAS DE MATERIAL ELECTORAL A UTILIZARSE EN EL MARCO DEL PROCESO JUDICIAL ELECTORAL EXTRAORDINARIO 2024 - 2025 DE COAHUILA DE ZARAGOZA, EL CUAL ES CONCURRENTE CON EL FEDERAL.</v>
      </c>
      <c r="P82" s="86">
        <f>'[2]Reporte de Formatos'!$X79</f>
        <v>45771</v>
      </c>
      <c r="Q82" s="85">
        <f>'[2]Reporte de Formatos'!$Y79</f>
        <v>45771</v>
      </c>
      <c r="R82" s="84">
        <f>'[2]Reporte de Formatos'!$AA79</f>
        <v>800</v>
      </c>
      <c r="S82" s="84">
        <v>780</v>
      </c>
      <c r="T82" s="84">
        <f t="shared" si="2"/>
        <v>20</v>
      </c>
      <c r="U82" s="83" t="s">
        <v>80</v>
      </c>
    </row>
    <row r="83" spans="1:21" s="82" customFormat="1" ht="42" customHeight="1" x14ac:dyDescent="0.25">
      <c r="A83" s="88" t="str">
        <f>UPPER('[2]Reporte de Formatos'!$D80)</f>
        <v>EMPLEADO</v>
      </c>
      <c r="B83" s="88" t="str">
        <f>UPPER('[2]Reporte de Formatos'!$E80)</f>
        <v>TE-A</v>
      </c>
      <c r="C83" s="88" t="str">
        <f>UPPER('[2]Reporte de Formatos'!$F80)</f>
        <v>AUXILIAR</v>
      </c>
      <c r="D83" s="88" t="str">
        <f>UPPER('[2]Reporte de Formatos'!$H80)</f>
        <v>DIRECCIÓN EJECUTIVA DE ORGANIZACIÓN ELECTORAL</v>
      </c>
      <c r="E83" s="88" t="str">
        <f>UPPER('[2]Reporte de Formatos'!$I80)</f>
        <v>JUAN CARLOS</v>
      </c>
      <c r="F83" s="88" t="str">
        <f>UPPER('[2]Reporte de Formatos'!$J80)</f>
        <v>GARCIA</v>
      </c>
      <c r="G83" s="88" t="str">
        <f>UPPER('[2]Reporte de Formatos'!$K80)</f>
        <v>RAMIREZ</v>
      </c>
      <c r="H83" s="88" t="str">
        <f>UPPER('[2]Reporte de Formatos'!$L80)</f>
        <v>VIÁTICOS</v>
      </c>
      <c r="I83" s="89" t="str">
        <f>UPPER('[2]Reporte de Formatos'!$M80)</f>
        <v xml:space="preserve">ENTREGA DE MATERIALES ELECTORALES AL CJED 05 </v>
      </c>
      <c r="J83" s="88" t="str">
        <f>UPPER('[2]Reporte de Formatos'!$N80)</f>
        <v>NACIONAL</v>
      </c>
      <c r="K83" s="88" t="str">
        <f>UPPER('[2]Reporte de Formatos'!$O80)</f>
        <v>0</v>
      </c>
      <c r="L83" s="88" t="str">
        <f>UPPER('[2]Reporte de Formatos'!$Q80)</f>
        <v>MÉXICO</v>
      </c>
      <c r="M83" s="88" t="str">
        <f>UPPER('[2]Reporte de Formatos'!$U80)</f>
        <v>COAHUILA</v>
      </c>
      <c r="N83" s="88" t="str">
        <f>UPPER('[2]Reporte de Formatos'!$V80)</f>
        <v>SABINAS</v>
      </c>
      <c r="O83" s="87" t="str">
        <f>UPPER('[2]Reporte de Formatos'!$W80)</f>
        <v>ACOMPAÑAMIENTO AL TRANSPORTE PARA ENTREGA AL COMITÉ JUDICIAL ELECTORAL DISTRITAL 05 DE SABINAS, DE LAS CAJAS CONTENEDORAS DE MATERIAL ELECTORAL A UTILIZARSE EN EL MARCO DEL PROCESO JUDICIAL ELECTORAL EXTRAORDINARIO 2024-2025 DE COAHUILA DE ZARAGOZA, EL CUAL ES CONCURRENTE CON EL FEDERAL.</v>
      </c>
      <c r="P83" s="86">
        <f>'[2]Reporte de Formatos'!$X80</f>
        <v>45771</v>
      </c>
      <c r="Q83" s="85">
        <f>'[2]Reporte de Formatos'!$Y80</f>
        <v>45771</v>
      </c>
      <c r="R83" s="84">
        <f>'[2]Reporte de Formatos'!$AA80</f>
        <v>800</v>
      </c>
      <c r="S83" s="84">
        <v>0</v>
      </c>
      <c r="T83" s="84">
        <f t="shared" si="2"/>
        <v>800</v>
      </c>
      <c r="U83" s="83" t="s">
        <v>0</v>
      </c>
    </row>
    <row r="84" spans="1:21" s="82" customFormat="1" ht="42" customHeight="1" x14ac:dyDescent="0.25">
      <c r="A84" s="88" t="str">
        <f>UPPER('[2]Reporte de Formatos'!$D81)</f>
        <v>EMPLEADO</v>
      </c>
      <c r="B84" s="88" t="str">
        <f>UPPER('[2]Reporte de Formatos'!$E81)</f>
        <v>CE</v>
      </c>
      <c r="C84" s="88" t="str">
        <f>UPPER('[2]Reporte de Formatos'!$F81)</f>
        <v>CONSEJERA ELECTORAL</v>
      </c>
      <c r="D84" s="88" t="str">
        <f>UPPER('[2]Reporte de Formatos'!$H81)</f>
        <v>CONSEJO GENERAL</v>
      </c>
      <c r="E84" s="88" t="str">
        <f>UPPER('[2]Reporte de Formatos'!$I81)</f>
        <v>LETICIA</v>
      </c>
      <c r="F84" s="88" t="str">
        <f>UPPER('[2]Reporte de Formatos'!$J81)</f>
        <v>BRAVO</v>
      </c>
      <c r="G84" s="88" t="str">
        <f>UPPER('[2]Reporte de Formatos'!$K81)</f>
        <v>OSTOS</v>
      </c>
      <c r="H84" s="88" t="str">
        <f>UPPER('[2]Reporte de Formatos'!$L81)</f>
        <v>VIÁTICOS</v>
      </c>
      <c r="I84" s="89" t="str">
        <f>UPPER('[2]Reporte de Formatos'!$M81)</f>
        <v>PROCESO DE ELECCIÓN DEL CABILDO INFANTIL  TOR</v>
      </c>
      <c r="J84" s="88" t="str">
        <f>UPPER('[2]Reporte de Formatos'!$N81)</f>
        <v>NACIONAL</v>
      </c>
      <c r="K84" s="88" t="str">
        <f>UPPER('[2]Reporte de Formatos'!$O81)</f>
        <v>0</v>
      </c>
      <c r="L84" s="88" t="str">
        <f>UPPER('[2]Reporte de Formatos'!$Q81)</f>
        <v>MÉXICO</v>
      </c>
      <c r="M84" s="88" t="str">
        <f>UPPER('[2]Reporte de Formatos'!$U81)</f>
        <v>COAHUILA</v>
      </c>
      <c r="N84" s="88" t="str">
        <f>UPPER('[2]Reporte de Formatos'!$V81)</f>
        <v>TORREÓN</v>
      </c>
      <c r="O84" s="87" t="str">
        <f>UPPER('[2]Reporte de Formatos'!$W81)</f>
        <v xml:space="preserve">ASISTIR AL PROCESO DE ELECCIÓN DEMOCRÁTICA DEL CABILDO INFANTIL TORREÓN 2025, QUE SE LLEVARÁ A CABO EL DÍA VIERNES VEINTICINCO (25) DE ABRIL DEL AÑO EN CURSO, A LAS 09:30 HORAS EN EL AUDITORIO UBICADO EN EL CUARTO PISO DEL EDIFICIO DE LA PRESIDENCIA MUNICIPAL DE TORREÓN. </v>
      </c>
      <c r="P84" s="86">
        <f>'[2]Reporte de Formatos'!$X81</f>
        <v>45771</v>
      </c>
      <c r="Q84" s="85">
        <f>'[2]Reporte de Formatos'!$Y81</f>
        <v>45772</v>
      </c>
      <c r="R84" s="84">
        <f>'[2]Reporte de Formatos'!$AA81</f>
        <v>5772.91</v>
      </c>
      <c r="S84" s="84">
        <v>0</v>
      </c>
      <c r="T84" s="84">
        <f t="shared" si="2"/>
        <v>5772.91</v>
      </c>
      <c r="U84" s="83" t="s">
        <v>0</v>
      </c>
    </row>
    <row r="85" spans="1:21" s="82" customFormat="1" ht="42" customHeight="1" x14ac:dyDescent="0.25">
      <c r="A85" s="88" t="str">
        <f>UPPER('[2]Reporte de Formatos'!$D82)</f>
        <v>EMPLEADO</v>
      </c>
      <c r="B85" s="88" t="str">
        <f>UPPER('[2]Reporte de Formatos'!$E82)</f>
        <v>CE</v>
      </c>
      <c r="C85" s="88" t="str">
        <f>UPPER('[2]Reporte de Formatos'!$F82)</f>
        <v>CONSEJERO ELECTORAL</v>
      </c>
      <c r="D85" s="88" t="str">
        <f>UPPER('[2]Reporte de Formatos'!$H82)</f>
        <v>CONSEJO GENERAL</v>
      </c>
      <c r="E85" s="88" t="str">
        <f>UPPER('[2]Reporte de Formatos'!$I82)</f>
        <v>JUAN CARLOS</v>
      </c>
      <c r="F85" s="88" t="str">
        <f>UPPER('[2]Reporte de Formatos'!$J82)</f>
        <v>CISNEROS</v>
      </c>
      <c r="G85" s="88" t="str">
        <f>UPPER('[2]Reporte de Formatos'!$K82)</f>
        <v>RUIZ</v>
      </c>
      <c r="H85" s="88" t="str">
        <f>UPPER('[2]Reporte de Formatos'!$L82)</f>
        <v>VIÁTICOS</v>
      </c>
      <c r="I85" s="89" t="str">
        <f>UPPER('[2]Reporte de Formatos'!$M82)</f>
        <v>VISITA DE SUPERVISION A COMITE DISTRITAL JUDI</v>
      </c>
      <c r="J85" s="88" t="str">
        <f>UPPER('[2]Reporte de Formatos'!$N82)</f>
        <v>NACIONAL</v>
      </c>
      <c r="K85" s="88" t="str">
        <f>UPPER('[2]Reporte de Formatos'!$O82)</f>
        <v>0</v>
      </c>
      <c r="L85" s="88" t="str">
        <f>UPPER('[2]Reporte de Formatos'!$Q82)</f>
        <v>MÉXICO</v>
      </c>
      <c r="M85" s="88" t="str">
        <f>UPPER('[2]Reporte de Formatos'!$U82)</f>
        <v>COAHUILA</v>
      </c>
      <c r="N85" s="88" t="str">
        <f>UPPER('[2]Reporte de Formatos'!$V82)</f>
        <v>MONCLOVA</v>
      </c>
      <c r="O85" s="87" t="str">
        <f>UPPER('[2]Reporte de Formatos'!$W82)</f>
        <v>SE REALIZARÁ VISITA DE SUPERVISION A COMITE DISTRITAL JUDICIAL DE MONCLOVA, COAHUILA</v>
      </c>
      <c r="P85" s="86">
        <f>'[2]Reporte de Formatos'!$X82</f>
        <v>45772</v>
      </c>
      <c r="Q85" s="85">
        <f>'[2]Reporte de Formatos'!$Y82</f>
        <v>45773</v>
      </c>
      <c r="R85" s="84">
        <f>'[2]Reporte de Formatos'!$AA82</f>
        <v>6123.64</v>
      </c>
      <c r="S85" s="84">
        <v>0</v>
      </c>
      <c r="T85" s="84">
        <f t="shared" si="2"/>
        <v>6123.64</v>
      </c>
      <c r="U85" s="83" t="s">
        <v>0</v>
      </c>
    </row>
    <row r="86" spans="1:21" s="82" customFormat="1" ht="42" customHeight="1" x14ac:dyDescent="0.25">
      <c r="A86" s="88" t="str">
        <f>UPPER('[2]Reporte de Formatos'!$D83)</f>
        <v>EMPLEADO</v>
      </c>
      <c r="B86" s="88" t="str">
        <f>UPPER('[2]Reporte de Formatos'!$E83)</f>
        <v>TE-A</v>
      </c>
      <c r="C86" s="88" t="str">
        <f>UPPER('[2]Reporte de Formatos'!$F83)</f>
        <v>AUXILIAR DE DISEÑO</v>
      </c>
      <c r="D86" s="88" t="str">
        <f>UPPER('[2]Reporte de Formatos'!$H83)</f>
        <v>DIRECCIÓN EJECUTIVA DE ORGANIZACIÓN ELECTORAL</v>
      </c>
      <c r="E86" s="88" t="str">
        <f>UPPER('[2]Reporte de Formatos'!$I83)</f>
        <v>VICTOR PEDRO</v>
      </c>
      <c r="F86" s="88" t="str">
        <f>UPPER('[2]Reporte de Formatos'!$J83)</f>
        <v>BARRERA</v>
      </c>
      <c r="G86" s="88" t="str">
        <f>UPPER('[2]Reporte de Formatos'!$K83)</f>
        <v>GOMEZ</v>
      </c>
      <c r="H86" s="88" t="str">
        <f>UPPER('[2]Reporte de Formatos'!$L83)</f>
        <v>VIÁTICOS</v>
      </c>
      <c r="I86" s="89" t="str">
        <f>UPPER('[2]Reporte de Formatos'!$M83)</f>
        <v xml:space="preserve">ENTREGA DE MATERIALES ELECTORALES AL CJED 02 </v>
      </c>
      <c r="J86" s="88" t="str">
        <f>UPPER('[2]Reporte de Formatos'!$N83)</f>
        <v>NACIONAL</v>
      </c>
      <c r="K86" s="88" t="str">
        <f>UPPER('[2]Reporte de Formatos'!$O83)</f>
        <v>0</v>
      </c>
      <c r="L86" s="88" t="str">
        <f>UPPER('[2]Reporte de Formatos'!$Q83)</f>
        <v>MÉXICO</v>
      </c>
      <c r="M86" s="88" t="str">
        <f>UPPER('[2]Reporte de Formatos'!$U83)</f>
        <v>COAHUILA</v>
      </c>
      <c r="N86" s="88" t="str">
        <f>UPPER('[2]Reporte de Formatos'!$V83)</f>
        <v>TORREÓN</v>
      </c>
      <c r="O86" s="87" t="str">
        <f>UPPER('[2]Reporte de Formatos'!$W83)</f>
        <v>ACOMPAÑAMIENTO AL TRANSPORTE PARA ENTREGA AL COMITÉ JUDICIAL ELECTORAL DISTRITAL 07 DE TORREÓN, DE LAS CAJAS CONTENEDORAS DE MATERIAL ELECTORAL A UTILIZARSE EN EL MARCO DEL PROCESO JUDICIAL ELECTORAL EXTRAORDINARIO 2024-2025 DE COAHUILA DE ZARAGOZA, EL CUAL ES CONCURRENTE CON EL FEDERA</v>
      </c>
      <c r="P86" s="86">
        <f>'[2]Reporte de Formatos'!$X83</f>
        <v>45772</v>
      </c>
      <c r="Q86" s="85">
        <f>'[2]Reporte de Formatos'!$Y83</f>
        <v>45772</v>
      </c>
      <c r="R86" s="84">
        <f>'[2]Reporte de Formatos'!$AA83</f>
        <v>800</v>
      </c>
      <c r="S86" s="84">
        <v>0</v>
      </c>
      <c r="T86" s="84">
        <f t="shared" si="2"/>
        <v>800</v>
      </c>
      <c r="U86" s="83" t="s">
        <v>0</v>
      </c>
    </row>
    <row r="87" spans="1:21" s="82" customFormat="1" ht="42" customHeight="1" x14ac:dyDescent="0.25">
      <c r="A87" s="88" t="str">
        <f>UPPER('[2]Reporte de Formatos'!$D84)</f>
        <v>EMPLEADO</v>
      </c>
      <c r="B87" s="88" t="str">
        <f>UPPER('[2]Reporte de Formatos'!$E84)</f>
        <v>TE-A</v>
      </c>
      <c r="C87" s="88" t="str">
        <f>UPPER('[2]Reporte de Formatos'!$F84)</f>
        <v>AUXILIAR</v>
      </c>
      <c r="D87" s="88" t="str">
        <f>UPPER('[2]Reporte de Formatos'!$H84)</f>
        <v>DIRECCIÓN EJECUTIVA DE ORGANIZACIÓN ELECTORAL</v>
      </c>
      <c r="E87" s="88" t="str">
        <f>UPPER('[2]Reporte de Formatos'!$I84)</f>
        <v>JUAN CARLOS</v>
      </c>
      <c r="F87" s="88" t="str">
        <f>UPPER('[2]Reporte de Formatos'!$J84)</f>
        <v>GARCIA</v>
      </c>
      <c r="G87" s="88" t="str">
        <f>UPPER('[2]Reporte de Formatos'!$K84)</f>
        <v>RAMIREZ</v>
      </c>
      <c r="H87" s="88" t="str">
        <f>UPPER('[2]Reporte de Formatos'!$L84)</f>
        <v>VIÁTICOS</v>
      </c>
      <c r="I87" s="89" t="str">
        <f>UPPER('[2]Reporte de Formatos'!$M84)</f>
        <v xml:space="preserve">ENTREGA DE MATERIALES ELECTORALES A LOS CJED </v>
      </c>
      <c r="J87" s="88" t="str">
        <f>UPPER('[2]Reporte de Formatos'!$N84)</f>
        <v>NACIONAL</v>
      </c>
      <c r="K87" s="88" t="str">
        <f>UPPER('[2]Reporte de Formatos'!$O84)</f>
        <v>0</v>
      </c>
      <c r="L87" s="88" t="str">
        <f>UPPER('[2]Reporte de Formatos'!$Q84)</f>
        <v>MÉXICO</v>
      </c>
      <c r="M87" s="88" t="str">
        <f>UPPER('[2]Reporte de Formatos'!$U84)</f>
        <v>COAHUILA</v>
      </c>
      <c r="N87" s="88" t="str">
        <f>UPPER('[2]Reporte de Formatos'!$V84)</f>
        <v>TORREÓN</v>
      </c>
      <c r="O87" s="87" t="str">
        <f>UPPER('[2]Reporte de Formatos'!$W84)</f>
        <v>ACOMPAÑAMIENTO AL TRANSPORTE PARA ENTREGA AL COMITÉ JUDICIAL ELECTORAL DISTRITAL 06 Y 08 CON SEDES EN SAN PEDRO Y TORREÓN RESPECTIVAMENTE, DE LAS CAJAS CONTENEDORAS DE MATERIAL ELECTORAL A UTILIZARSE EN EL MARCO DEL PROCESO JUDICIAL ELECTORAL EXTRAORDINARIO 2024-2025 DE COAHUILA DE ZARAGOZA, EL CUAL ES CONCURRENTE CON EL FEDERAL.</v>
      </c>
      <c r="P87" s="86">
        <f>'[2]Reporte de Formatos'!$X84</f>
        <v>45772</v>
      </c>
      <c r="Q87" s="85">
        <f>'[2]Reporte de Formatos'!$Y84</f>
        <v>45772</v>
      </c>
      <c r="R87" s="84">
        <f>'[2]Reporte de Formatos'!$AA84</f>
        <v>800</v>
      </c>
      <c r="S87" s="84">
        <v>0</v>
      </c>
      <c r="T87" s="84">
        <f t="shared" si="2"/>
        <v>800</v>
      </c>
      <c r="U87" s="83" t="s">
        <v>0</v>
      </c>
    </row>
    <row r="88" spans="1:21" s="82" customFormat="1" ht="42" customHeight="1" x14ac:dyDescent="0.25">
      <c r="A88" s="88" t="str">
        <f>UPPER('[2]Reporte de Formatos'!$D85)</f>
        <v>EMPLEADO</v>
      </c>
      <c r="B88" s="88" t="str">
        <f>UPPER('[2]Reporte de Formatos'!$E85)</f>
        <v>AUX-NE-H</v>
      </c>
      <c r="C88" s="88" t="str">
        <f>UPPER('[2]Reporte de Formatos'!$F85)</f>
        <v>AUXILIAR</v>
      </c>
      <c r="D88" s="88" t="str">
        <f>UPPER('[2]Reporte de Formatos'!$H85)</f>
        <v>DIRECCIÓN EJECUTIVA DE ADMINISTRACIÓN</v>
      </c>
      <c r="E88" s="88" t="str">
        <f>UPPER('[2]Reporte de Formatos'!$I85)</f>
        <v xml:space="preserve">JUAN ENRIQUE </v>
      </c>
      <c r="F88" s="88" t="str">
        <f>UPPER('[2]Reporte de Formatos'!$J85)</f>
        <v xml:space="preserve">MURILLO </v>
      </c>
      <c r="G88" s="88" t="str">
        <f>UPPER('[2]Reporte de Formatos'!$K85)</f>
        <v>DEL BOSQUE</v>
      </c>
      <c r="H88" s="88" t="str">
        <f>UPPER('[2]Reporte de Formatos'!$L85)</f>
        <v>VIÁTICOS</v>
      </c>
      <c r="I88" s="89" t="str">
        <f>UPPER('[2]Reporte de Formatos'!$M85)</f>
        <v>INSTALACIÓN DE MICROTIKS EN COMITÉS JUDICIALE</v>
      </c>
      <c r="J88" s="88" t="str">
        <f>UPPER('[2]Reporte de Formatos'!$N85)</f>
        <v>NACIONAL</v>
      </c>
      <c r="K88" s="88" t="str">
        <f>UPPER('[2]Reporte de Formatos'!$O85)</f>
        <v>0</v>
      </c>
      <c r="L88" s="88" t="str">
        <f>UPPER('[2]Reporte de Formatos'!$Q85)</f>
        <v>MÉXICO</v>
      </c>
      <c r="M88" s="88" t="str">
        <f>UPPER('[2]Reporte de Formatos'!$U85)</f>
        <v>COAHUILA</v>
      </c>
      <c r="N88" s="88" t="str">
        <f>UPPER('[2]Reporte de Formatos'!$V85)</f>
        <v>ACUÑA</v>
      </c>
      <c r="O88" s="87" t="str">
        <f>UPPER('[2]Reporte de Formatos'!$W85)</f>
        <v>INSTALACIÓN DE MICROTIKS EN COMITÉS JUDICIALES PARA STREAMING E INSTALACIÓN DE CÁMARAS PARA CONTEO Y CÓMPUTOS</v>
      </c>
      <c r="P88" s="86">
        <f>'[2]Reporte de Formatos'!$X85</f>
        <v>45775</v>
      </c>
      <c r="Q88" s="85">
        <f>'[2]Reporte de Formatos'!$Y85</f>
        <v>45778</v>
      </c>
      <c r="R88" s="84">
        <f>'[2]Reporte de Formatos'!$AA85</f>
        <v>7100</v>
      </c>
      <c r="S88" s="84">
        <v>0</v>
      </c>
      <c r="T88" s="84">
        <f t="shared" si="2"/>
        <v>7100</v>
      </c>
      <c r="U88" s="83" t="s">
        <v>1</v>
      </c>
    </row>
    <row r="89" spans="1:21" s="82" customFormat="1" ht="42" customHeight="1" x14ac:dyDescent="0.25">
      <c r="A89" s="88" t="str">
        <f>UPPER('[2]Reporte de Formatos'!$D86)</f>
        <v>EMPLEADO</v>
      </c>
      <c r="B89" s="88" t="str">
        <f>UPPER('[2]Reporte de Formatos'!$E86)</f>
        <v>NE-AUX-F1</v>
      </c>
      <c r="C89" s="88" t="str">
        <f>UPPER('[2]Reporte de Formatos'!$F86)</f>
        <v>AUXILIAR DE AREA</v>
      </c>
      <c r="D89" s="88" t="str">
        <f>UPPER('[2]Reporte de Formatos'!$H86)</f>
        <v>OFICIALIA ELECTORAL</v>
      </c>
      <c r="E89" s="88" t="str">
        <f>UPPER('[2]Reporte de Formatos'!$I86)</f>
        <v>CÉSAR ALEJANDRO</v>
      </c>
      <c r="F89" s="88" t="str">
        <f>UPPER('[2]Reporte de Formatos'!$J86)</f>
        <v>MOLINA</v>
      </c>
      <c r="G89" s="88" t="str">
        <f>UPPER('[2]Reporte de Formatos'!$K86)</f>
        <v>HERNANDEZ</v>
      </c>
      <c r="H89" s="88" t="str">
        <f>UPPER('[2]Reporte de Formatos'!$L86)</f>
        <v>VIÁTICOS</v>
      </c>
      <c r="I89" s="89" t="str">
        <f>UPPER('[2]Reporte de Formatos'!$M86)</f>
        <v>DILIGENCIA OFICIALIA ELECTORAL</v>
      </c>
      <c r="J89" s="88" t="str">
        <f>UPPER('[2]Reporte de Formatos'!$N86)</f>
        <v>NACIONAL</v>
      </c>
      <c r="K89" s="88" t="str">
        <f>UPPER('[2]Reporte de Formatos'!$O86)</f>
        <v>0</v>
      </c>
      <c r="L89" s="88" t="str">
        <f>UPPER('[2]Reporte de Formatos'!$Q86)</f>
        <v>MÉXICO</v>
      </c>
      <c r="M89" s="88" t="str">
        <f>UPPER('[2]Reporte de Formatos'!$U86)</f>
        <v>CD. DE MEXICO</v>
      </c>
      <c r="N89" s="88" t="str">
        <f>UPPER('[2]Reporte de Formatos'!$V86)</f>
        <v>CIUDAD DE MÉXICO</v>
      </c>
      <c r="O89" s="87" t="str">
        <f>UPPER('[2]Reporte de Formatos'!$W86)</f>
        <v>DILIGENCIA OFICIALIA ELECTORAL PARA LA CERTIFICACION DEL TRASLADO DE BOLETAS ELECTORALES</v>
      </c>
      <c r="P89" s="86">
        <f>'[2]Reporte de Formatos'!$X86</f>
        <v>45776</v>
      </c>
      <c r="Q89" s="85">
        <f>'[2]Reporte de Formatos'!$Y86</f>
        <v>45778</v>
      </c>
      <c r="R89" s="84">
        <f>'[2]Reporte de Formatos'!$AA86</f>
        <v>9150</v>
      </c>
      <c r="S89" s="84">
        <v>0</v>
      </c>
      <c r="T89" s="84">
        <f t="shared" si="2"/>
        <v>9150</v>
      </c>
      <c r="U89" s="83" t="s">
        <v>1</v>
      </c>
    </row>
    <row r="90" spans="1:21" s="82" customFormat="1" ht="42" customHeight="1" x14ac:dyDescent="0.25">
      <c r="A90" s="88" t="str">
        <f>UPPER('[2]Reporte de Formatos'!$D87)</f>
        <v>EMPLEADO</v>
      </c>
      <c r="B90" s="88" t="str">
        <f>UPPER('[2]Reporte de Formatos'!$E87)</f>
        <v>AUX-A</v>
      </c>
      <c r="C90" s="88" t="str">
        <f>UPPER('[2]Reporte de Formatos'!$F87)</f>
        <v>CHOFER AUXILIAR</v>
      </c>
      <c r="D90" s="88" t="str">
        <f>UPPER('[2]Reporte de Formatos'!$H87)</f>
        <v>DIRECCIÓN EJECUTIVA DE ADMINISTRACIÓN</v>
      </c>
      <c r="E90" s="88" t="str">
        <f>UPPER('[2]Reporte de Formatos'!$I87)</f>
        <v>JOSE DANIEL</v>
      </c>
      <c r="F90" s="88" t="str">
        <f>UPPER('[2]Reporte de Formatos'!$J87)</f>
        <v>LOERA</v>
      </c>
      <c r="G90" s="88" t="str">
        <f>UPPER('[2]Reporte de Formatos'!$K87)</f>
        <v>MATA</v>
      </c>
      <c r="H90" s="88" t="str">
        <f>UPPER('[2]Reporte de Formatos'!$L87)</f>
        <v>VIÁTICOS</v>
      </c>
      <c r="I90" s="89" t="str">
        <f>UPPER('[2]Reporte de Formatos'!$M87)</f>
        <v>INSTALACION DE CAMARAS</v>
      </c>
      <c r="J90" s="88" t="str">
        <f>UPPER('[2]Reporte de Formatos'!$N87)</f>
        <v>NACIONAL</v>
      </c>
      <c r="K90" s="88" t="str">
        <f>UPPER('[2]Reporte de Formatos'!$O87)</f>
        <v>0</v>
      </c>
      <c r="L90" s="88" t="str">
        <f>UPPER('[2]Reporte de Formatos'!$Q87)</f>
        <v>MÉXICO</v>
      </c>
      <c r="M90" s="88" t="str">
        <f>UPPER('[2]Reporte de Formatos'!$U87)</f>
        <v>COAHUILA</v>
      </c>
      <c r="N90" s="88" t="str">
        <f>UPPER('[2]Reporte de Formatos'!$V87)</f>
        <v>TORREÓN</v>
      </c>
      <c r="O90" s="87" t="str">
        <f>UPPER('[2]Reporte de Formatos'!$W87)</f>
        <v>APOYO EN LA INSTALACION DE CAMARAS EN LOS COMITES DISTRITALES EN EL MARCO DEL PEJE 2024-2025</v>
      </c>
      <c r="P90" s="86">
        <f>'[2]Reporte de Formatos'!$X87</f>
        <v>45775</v>
      </c>
      <c r="Q90" s="85">
        <f>'[2]Reporte de Formatos'!$Y87</f>
        <v>45778</v>
      </c>
      <c r="R90" s="84">
        <f>'[2]Reporte de Formatos'!$AA87</f>
        <v>15754.82</v>
      </c>
      <c r="S90" s="84">
        <v>0</v>
      </c>
      <c r="T90" s="84">
        <f t="shared" si="2"/>
        <v>15754.82</v>
      </c>
      <c r="U90" s="83" t="s">
        <v>1</v>
      </c>
    </row>
    <row r="91" spans="1:21" s="82" customFormat="1" ht="42" customHeight="1" x14ac:dyDescent="0.25">
      <c r="A91" s="88" t="str">
        <f>UPPER('[2]Reporte de Formatos'!$D88)</f>
        <v>EMPLEADO</v>
      </c>
      <c r="B91" s="88" t="str">
        <f>UPPER('[2]Reporte de Formatos'!$E88)</f>
        <v>TE-E</v>
      </c>
      <c r="C91" s="88" t="str">
        <f>UPPER('[2]Reporte de Formatos'!$F88)</f>
        <v>PROGRAMADOR DE INNOVACIÓN E INFORMÁTICA</v>
      </c>
      <c r="D91" s="88" t="str">
        <f>UPPER('[2]Reporte de Formatos'!$H88)</f>
        <v>DIRECCIÓN EJECUTIVA DE INNOVACIÓN E INFORMÁTICA</v>
      </c>
      <c r="E91" s="88" t="str">
        <f>UPPER('[2]Reporte de Formatos'!$I88)</f>
        <v>DAVID ALEJANDRO</v>
      </c>
      <c r="F91" s="88" t="str">
        <f>UPPER('[2]Reporte de Formatos'!$J88)</f>
        <v>VILLANUEVA</v>
      </c>
      <c r="G91" s="88" t="str">
        <f>UPPER('[2]Reporte de Formatos'!$K88)</f>
        <v>RIVERA</v>
      </c>
      <c r="H91" s="88" t="str">
        <f>UPPER('[2]Reporte de Formatos'!$L88)</f>
        <v>VIÁTICOS</v>
      </c>
      <c r="I91" s="89" t="str">
        <f>UPPER('[2]Reporte de Formatos'!$M88)</f>
        <v>INSTALACIÓN Y CONFIGURACIÓN DE CÁMARAS DE SEG</v>
      </c>
      <c r="J91" s="88" t="str">
        <f>UPPER('[2]Reporte de Formatos'!$N88)</f>
        <v>NACIONAL</v>
      </c>
      <c r="K91" s="88" t="str">
        <f>UPPER('[2]Reporte de Formatos'!$O88)</f>
        <v>0</v>
      </c>
      <c r="L91" s="88" t="str">
        <f>UPPER('[2]Reporte de Formatos'!$Q88)</f>
        <v>MÉXICO</v>
      </c>
      <c r="M91" s="88" t="str">
        <f>UPPER('[2]Reporte de Formatos'!$U88)</f>
        <v>COAHUILA</v>
      </c>
      <c r="N91" s="88" t="str">
        <f>UPPER('[2]Reporte de Formatos'!$V88)</f>
        <v>ACUÑA</v>
      </c>
      <c r="O91" s="87" t="str">
        <f>UPPER('[2]Reporte de Formatos'!$W88)</f>
        <v>INSTALAR LOS INSUMOS NECESARIOS DE CCTV PARA LA TRANSMISIÓN DE LAS BODEGAS Y COMITÉS.</v>
      </c>
      <c r="P91" s="86">
        <f>'[2]Reporte de Formatos'!$X88</f>
        <v>45775</v>
      </c>
      <c r="Q91" s="85">
        <f>'[2]Reporte de Formatos'!$Y88</f>
        <v>45778</v>
      </c>
      <c r="R91" s="84">
        <f>'[2]Reporte de Formatos'!$AA88</f>
        <v>7100</v>
      </c>
      <c r="S91" s="84">
        <v>0</v>
      </c>
      <c r="T91" s="84">
        <f t="shared" si="2"/>
        <v>7100</v>
      </c>
      <c r="U91" s="83" t="s">
        <v>1</v>
      </c>
    </row>
    <row r="92" spans="1:21" s="82" customFormat="1" ht="42" customHeight="1" x14ac:dyDescent="0.25">
      <c r="A92" s="88" t="str">
        <f>UPPER('[2]Reporte de Formatos'!$D89)</f>
        <v>EMPLEADO</v>
      </c>
      <c r="B92" s="88" t="str">
        <f>UPPER('[2]Reporte de Formatos'!$E89)</f>
        <v>EE-E</v>
      </c>
      <c r="C92" s="88" t="str">
        <f>UPPER('[2]Reporte de Formatos'!$F89)</f>
        <v>COORDINACIÓN DE UNIDAD TÉCNICA DE PARIDAD E INCLUSIÓN</v>
      </c>
      <c r="D92" s="88" t="str">
        <f>UPPER('[2]Reporte de Formatos'!$H89)</f>
        <v>UNIDAD TÉCNICA DE PARIDAD E INCLUSIÓN</v>
      </c>
      <c r="E92" s="88" t="str">
        <f>UPPER('[2]Reporte de Formatos'!$I89)</f>
        <v>LUIS FERNANDO</v>
      </c>
      <c r="F92" s="88" t="str">
        <f>UPPER('[2]Reporte de Formatos'!$J89)</f>
        <v>HERNANDEZ</v>
      </c>
      <c r="G92" s="88" t="str">
        <f>UPPER('[2]Reporte de Formatos'!$K89)</f>
        <v>GONZALEZ</v>
      </c>
      <c r="H92" s="88" t="str">
        <f>UPPER('[2]Reporte de Formatos'!$L89)</f>
        <v>VIÁTICOS</v>
      </c>
      <c r="I92" s="89" t="str">
        <f>UPPER('[2]Reporte de Formatos'!$M89)</f>
        <v>MUESTRA DE ARTE ITINERANTE “UNA MIRADA PARITA</v>
      </c>
      <c r="J92" s="88" t="str">
        <f>UPPER('[2]Reporte de Formatos'!$N89)</f>
        <v>NACIONAL</v>
      </c>
      <c r="K92" s="88" t="str">
        <f>UPPER('[2]Reporte de Formatos'!$O89)</f>
        <v>0</v>
      </c>
      <c r="L92" s="88" t="str">
        <f>UPPER('[2]Reporte de Formatos'!$Q89)</f>
        <v>MÉXICO</v>
      </c>
      <c r="M92" s="88" t="str">
        <f>UPPER('[2]Reporte de Formatos'!$U89)</f>
        <v>COAHUILA</v>
      </c>
      <c r="N92" s="88" t="str">
        <f>UPPER('[2]Reporte de Formatos'!$V89)</f>
        <v>SAN PEDRO</v>
      </c>
      <c r="O92" s="87" t="str">
        <f>UPPER('[2]Reporte de Formatos'!$W89)</f>
        <v>DERIVADA DE LOS CONCURSOS “PINTA LA DEMOCRACIA PARITARIA” Y “UNA MIRADA INCLUSIVA E IGUALITARIA”. ESTA INICIATIVA, IMPULSADA POR LA COMISIÓN DE PARIDAD E INCLUSIÓN, BUSCA VISIBILIZAR EL DERECHO A LA PARIDAD Y LA INCLUSIÓN SOCIAL MEDIANTE EXPRESIONES ARTÍSTICAS CON ENFOQUE DE GÉNERO, INTERSECCIONAL Y DE DERECHOS HUMANOS.</v>
      </c>
      <c r="P92" s="86">
        <f>'[2]Reporte de Formatos'!$X89</f>
        <v>45776</v>
      </c>
      <c r="Q92" s="85">
        <f>'[2]Reporte de Formatos'!$Y89</f>
        <v>45778</v>
      </c>
      <c r="R92" s="84">
        <f>'[2]Reporte de Formatos'!$AA89</f>
        <v>6009</v>
      </c>
      <c r="S92" s="84">
        <v>0</v>
      </c>
      <c r="T92" s="84">
        <f t="shared" si="2"/>
        <v>6009</v>
      </c>
      <c r="U92" s="83" t="s">
        <v>1</v>
      </c>
    </row>
    <row r="93" spans="1:21" s="82" customFormat="1" ht="42" customHeight="1" x14ac:dyDescent="0.25">
      <c r="A93" s="88" t="str">
        <f>UPPER('[2]Reporte de Formatos'!$D90)</f>
        <v>EMPLEADO</v>
      </c>
      <c r="B93" s="88" t="str">
        <f>UPPER('[2]Reporte de Formatos'!$E90)</f>
        <v>CE</v>
      </c>
      <c r="C93" s="88" t="str">
        <f>UPPER('[2]Reporte de Formatos'!$F90)</f>
        <v>PRESIDENTE</v>
      </c>
      <c r="D93" s="88" t="str">
        <f>UPPER('[2]Reporte de Formatos'!$H90)</f>
        <v>PRESIDENCIA</v>
      </c>
      <c r="E93" s="88" t="str">
        <f>UPPER('[2]Reporte de Formatos'!$I90)</f>
        <v>OSCAR DANIEL</v>
      </c>
      <c r="F93" s="88" t="str">
        <f>UPPER('[2]Reporte de Formatos'!$J90)</f>
        <v>RODRIGUEZ</v>
      </c>
      <c r="G93" s="88" t="str">
        <f>UPPER('[2]Reporte de Formatos'!$K90)</f>
        <v>FUENTES</v>
      </c>
      <c r="H93" s="88" t="str">
        <f>UPPER('[2]Reporte de Formatos'!$L90)</f>
        <v>VIÁTICOS</v>
      </c>
      <c r="I93" s="89" t="str">
        <f>UPPER('[2]Reporte de Formatos'!$M90)</f>
        <v xml:space="preserve">EMBARQUE DE BOLETAS ELECTORALES </v>
      </c>
      <c r="J93" s="88" t="str">
        <f>UPPER('[2]Reporte de Formatos'!$N90)</f>
        <v>NACIONAL</v>
      </c>
      <c r="K93" s="88" t="str">
        <f>UPPER('[2]Reporte de Formatos'!$O90)</f>
        <v>0</v>
      </c>
      <c r="L93" s="88" t="str">
        <f>UPPER('[2]Reporte de Formatos'!$Q90)</f>
        <v>MÉXICO</v>
      </c>
      <c r="M93" s="88" t="str">
        <f>UPPER('[2]Reporte de Formatos'!$U90)</f>
        <v>CD. DE MEXICO</v>
      </c>
      <c r="N93" s="88" t="str">
        <f>UPPER('[2]Reporte de Formatos'!$V90)</f>
        <v>CIUDAD DE MÉXICO</v>
      </c>
      <c r="O93" s="87" t="str">
        <f>UPPER('[2]Reporte de Formatos'!$W90)</f>
        <v>SE ASISTIRÁ AL EMBARQUE DE LAS BOLETAS ELECTORALES A LOS TALLERES DE LITOFORMAS  EN CIUDAD DE MÉXICO</v>
      </c>
      <c r="P93" s="86">
        <f>'[2]Reporte de Formatos'!$X90</f>
        <v>45777</v>
      </c>
      <c r="Q93" s="85">
        <f>'[2]Reporte de Formatos'!$Y90</f>
        <v>45777</v>
      </c>
      <c r="R93" s="84">
        <f>'[2]Reporte de Formatos'!$AA90</f>
        <v>6172</v>
      </c>
      <c r="S93" s="84">
        <v>0</v>
      </c>
      <c r="T93" s="84">
        <f t="shared" si="2"/>
        <v>6172</v>
      </c>
      <c r="U93" s="83" t="s">
        <v>0</v>
      </c>
    </row>
    <row r="94" spans="1:21" s="82" customFormat="1" ht="42" customHeight="1" x14ac:dyDescent="0.25">
      <c r="A94" s="88" t="str">
        <f>UPPER('[2]Reporte de Formatos'!$D91)</f>
        <v>EMPLEADO</v>
      </c>
      <c r="B94" s="88" t="str">
        <f>UPPER('[2]Reporte de Formatos'!$E91)</f>
        <v>SEE</v>
      </c>
      <c r="C94" s="88" t="str">
        <f>UPPER('[2]Reporte de Formatos'!$F91)</f>
        <v>SECRETARIO EJECUTIVO</v>
      </c>
      <c r="D94" s="88" t="str">
        <f>UPPER('[2]Reporte de Formatos'!$H91)</f>
        <v>SECRETARIA EJECUTIVA</v>
      </c>
      <c r="E94" s="88" t="str">
        <f>UPPER('[2]Reporte de Formatos'!$I91)</f>
        <v>GERARDO</v>
      </c>
      <c r="F94" s="88" t="str">
        <f>UPPER('[2]Reporte de Formatos'!$J91)</f>
        <v>BLANCO</v>
      </c>
      <c r="G94" s="88" t="str">
        <f>UPPER('[2]Reporte de Formatos'!$K91)</f>
        <v>GUERRA</v>
      </c>
      <c r="H94" s="88" t="str">
        <f>UPPER('[2]Reporte de Formatos'!$L91)</f>
        <v>VIÁTICOS</v>
      </c>
      <c r="I94" s="89" t="str">
        <f>UPPER('[2]Reporte de Formatos'!$M91)</f>
        <v xml:space="preserve">VERIFICACIÓN DE EMBARQUE DE BOLETAS </v>
      </c>
      <c r="J94" s="88" t="str">
        <f>UPPER('[2]Reporte de Formatos'!$N91)</f>
        <v>NACIONAL</v>
      </c>
      <c r="K94" s="88" t="str">
        <f>UPPER('[2]Reporte de Formatos'!$O91)</f>
        <v>0</v>
      </c>
      <c r="L94" s="88" t="str">
        <f>UPPER('[2]Reporte de Formatos'!$Q91)</f>
        <v>MÉXICO</v>
      </c>
      <c r="M94" s="88" t="str">
        <f>UPPER('[2]Reporte de Formatos'!$U91)</f>
        <v>CD. DE MEXICO</v>
      </c>
      <c r="N94" s="88" t="str">
        <f>UPPER('[2]Reporte de Formatos'!$V91)</f>
        <v>CIUDAD DE MÉXICO</v>
      </c>
      <c r="O94" s="87" t="str">
        <f>UPPER('[2]Reporte de Formatos'!$W91)</f>
        <v xml:space="preserve">VERIFICACIÓN DE EMBARQUE DE LAS BOLETAS ELECTORALES. </v>
      </c>
      <c r="P94" s="86">
        <f>'[2]Reporte de Formatos'!$X91</f>
        <v>45776</v>
      </c>
      <c r="Q94" s="85">
        <f>'[2]Reporte de Formatos'!$Y91</f>
        <v>45778</v>
      </c>
      <c r="R94" s="84">
        <f>'[2]Reporte de Formatos'!$AA91</f>
        <v>14550</v>
      </c>
      <c r="S94" s="84">
        <v>0</v>
      </c>
      <c r="T94" s="84">
        <f t="shared" si="2"/>
        <v>14550</v>
      </c>
      <c r="U94" s="83" t="s">
        <v>1</v>
      </c>
    </row>
    <row r="95" spans="1:21" s="82" customFormat="1" ht="42" customHeight="1" x14ac:dyDescent="0.25">
      <c r="A95" s="88" t="str">
        <f>UPPER('[2]Reporte de Formatos'!$D92)</f>
        <v>EMPLEADO</v>
      </c>
      <c r="B95" s="88" t="str">
        <f>UPPER('[2]Reporte de Formatos'!$E92)</f>
        <v>CE</v>
      </c>
      <c r="C95" s="88" t="str">
        <f>UPPER('[2]Reporte de Formatos'!$F92)</f>
        <v>CONSEJERO ELECTORAL</v>
      </c>
      <c r="D95" s="88" t="str">
        <f>UPPER('[2]Reporte de Formatos'!$H92)</f>
        <v>CONSEJO GENERAL</v>
      </c>
      <c r="E95" s="88" t="str">
        <f>UPPER('[2]Reporte de Formatos'!$I92)</f>
        <v>JUAN CARLOS</v>
      </c>
      <c r="F95" s="88" t="str">
        <f>UPPER('[2]Reporte de Formatos'!$J92)</f>
        <v>CISNEROS</v>
      </c>
      <c r="G95" s="88" t="str">
        <f>UPPER('[2]Reporte de Formatos'!$K92)</f>
        <v>RUIZ</v>
      </c>
      <c r="H95" s="88" t="str">
        <f>UPPER('[2]Reporte de Formatos'!$L92)</f>
        <v>VIÁTICOS</v>
      </c>
      <c r="I95" s="89" t="str">
        <f>UPPER('[2]Reporte de Formatos'!$M92)</f>
        <v xml:space="preserve">SUBPERVISION DE EMBARQUE DE  BOLETAS Y DEMAS </v>
      </c>
      <c r="J95" s="88" t="str">
        <f>UPPER('[2]Reporte de Formatos'!$N92)</f>
        <v>NACIONAL</v>
      </c>
      <c r="K95" s="88" t="str">
        <f>UPPER('[2]Reporte de Formatos'!$O92)</f>
        <v>0</v>
      </c>
      <c r="L95" s="88" t="str">
        <f>UPPER('[2]Reporte de Formatos'!$Q92)</f>
        <v>MÉXICO</v>
      </c>
      <c r="M95" s="88" t="str">
        <f>UPPER('[2]Reporte de Formatos'!$U92)</f>
        <v>CD. DE MEXICO</v>
      </c>
      <c r="N95" s="88" t="str">
        <f>UPPER('[2]Reporte de Formatos'!$V92)</f>
        <v>CIUDAD DE MÉXICO</v>
      </c>
      <c r="O95" s="87" t="str">
        <f>UPPER('[2]Reporte de Formatos'!$W92)</f>
        <v>SE REALIZARÁ SUPERVISION DEL EMBARQUE DE BOLESTAS Y DEMAS DOCUMENTACION ELECTORAL EN LA EMPRESA LITOFORMAS EN LA CIUDAD DE MEXICO</v>
      </c>
      <c r="P95" s="86">
        <f>'[2]Reporte de Formatos'!$X92</f>
        <v>45776</v>
      </c>
      <c r="Q95" s="85">
        <f>'[2]Reporte de Formatos'!$Y92</f>
        <v>45777</v>
      </c>
      <c r="R95" s="84">
        <f>'[2]Reporte de Formatos'!$AA92</f>
        <v>9400</v>
      </c>
      <c r="S95" s="84">
        <v>0</v>
      </c>
      <c r="T95" s="84">
        <f t="shared" si="2"/>
        <v>9400</v>
      </c>
      <c r="U95" s="83" t="s">
        <v>0</v>
      </c>
    </row>
    <row r="96" spans="1:21" s="82" customFormat="1" ht="42" customHeight="1" x14ac:dyDescent="0.25">
      <c r="A96" s="88" t="str">
        <f>UPPER('[2]Reporte de Formatos'!$D93)</f>
        <v>EMPLEADO</v>
      </c>
      <c r="B96" s="88" t="str">
        <f>UPPER('[2]Reporte de Formatos'!$E93)</f>
        <v>TE-C</v>
      </c>
      <c r="C96" s="88" t="str">
        <f>UPPER('[2]Reporte de Formatos'!$F93)</f>
        <v>CHOFER DE LA DIRECCIÓN EJECUTIVA DE ADMINISTRACION</v>
      </c>
      <c r="D96" s="88" t="str">
        <f>UPPER('[2]Reporte de Formatos'!$H93)</f>
        <v>DIRECCIÓN EJECUTIVA DE ADMINISTRACIÓN</v>
      </c>
      <c r="E96" s="88" t="str">
        <f>UPPER('[2]Reporte de Formatos'!$I93)</f>
        <v>ENRIQUE</v>
      </c>
      <c r="F96" s="88" t="str">
        <f>UPPER('[2]Reporte de Formatos'!$J93)</f>
        <v>ALVARADO</v>
      </c>
      <c r="G96" s="88" t="str">
        <f>UPPER('[2]Reporte de Formatos'!$K93)</f>
        <v>CORONADO</v>
      </c>
      <c r="H96" s="88" t="str">
        <f>UPPER('[2]Reporte de Formatos'!$L93)</f>
        <v>VIÁTICOS</v>
      </c>
      <c r="I96" s="89" t="str">
        <f>UPPER('[2]Reporte de Formatos'!$M93)</f>
        <v>TRASLADO DE MURALES</v>
      </c>
      <c r="J96" s="88" t="str">
        <f>UPPER('[2]Reporte de Formatos'!$N93)</f>
        <v>NACIONAL</v>
      </c>
      <c r="K96" s="88" t="str">
        <f>UPPER('[2]Reporte de Formatos'!$O93)</f>
        <v>0</v>
      </c>
      <c r="L96" s="88" t="str">
        <f>UPPER('[2]Reporte de Formatos'!$Q93)</f>
        <v>MÉXICO</v>
      </c>
      <c r="M96" s="88" t="str">
        <f>UPPER('[2]Reporte de Formatos'!$U93)</f>
        <v>COAHUILA</v>
      </c>
      <c r="N96" s="88" t="str">
        <f>UPPER('[2]Reporte de Formatos'!$V93)</f>
        <v>SAN PEDRO</v>
      </c>
      <c r="O96" s="87" t="str">
        <f>UPPER('[2]Reporte de Formatos'!$W93)</f>
        <v>TRASLADO DE MURALES PARA EXPOSICION EN EL MUNICIPIO DE SAN PEDRO, EVENTO DE PARIDAD</v>
      </c>
      <c r="P96" s="86">
        <f>'[2]Reporte de Formatos'!$X93</f>
        <v>45776</v>
      </c>
      <c r="Q96" s="85">
        <f>'[2]Reporte de Formatos'!$Y93</f>
        <v>45777</v>
      </c>
      <c r="R96" s="84">
        <f>'[2]Reporte de Formatos'!$AA93</f>
        <v>7914.81</v>
      </c>
      <c r="S96" s="84">
        <v>0</v>
      </c>
      <c r="T96" s="84">
        <f t="shared" si="2"/>
        <v>7914.81</v>
      </c>
      <c r="U96" s="83" t="s">
        <v>0</v>
      </c>
    </row>
    <row r="97" spans="1:21" s="82" customFormat="1" ht="42" customHeight="1" x14ac:dyDescent="0.25">
      <c r="A97" s="88" t="str">
        <f>UPPER('[2]Reporte de Formatos'!$D94)</f>
        <v>EMPLEADO</v>
      </c>
      <c r="B97" s="88" t="str">
        <f>UPPER('[2]Reporte de Formatos'!$E94)</f>
        <v>AUX-A</v>
      </c>
      <c r="C97" s="88" t="str">
        <f>UPPER('[2]Reporte de Formatos'!$F94)</f>
        <v>CHOFER AUXILIAR</v>
      </c>
      <c r="D97" s="88" t="str">
        <f>UPPER('[2]Reporte de Formatos'!$H94)</f>
        <v>DIRECCIÓN EJECUTIVA DE ADMINISTRACIÓN</v>
      </c>
      <c r="E97" s="88" t="str">
        <f>UPPER('[2]Reporte de Formatos'!$I94)</f>
        <v>KINICHKAKMOC</v>
      </c>
      <c r="F97" s="88" t="str">
        <f>UPPER('[2]Reporte de Formatos'!$J94)</f>
        <v>GOMEZ</v>
      </c>
      <c r="G97" s="88" t="str">
        <f>UPPER('[2]Reporte de Formatos'!$K94)</f>
        <v>SEGURA</v>
      </c>
      <c r="H97" s="88" t="str">
        <f>UPPER('[2]Reporte de Formatos'!$L94)</f>
        <v>VIÁTICOS</v>
      </c>
      <c r="I97" s="89" t="str">
        <f>UPPER('[2]Reporte de Formatos'!$M94)</f>
        <v>TRASLADO DE MURALES</v>
      </c>
      <c r="J97" s="88" t="str">
        <f>UPPER('[2]Reporte de Formatos'!$N94)</f>
        <v>NACIONAL</v>
      </c>
      <c r="K97" s="88" t="str">
        <f>UPPER('[2]Reporte de Formatos'!$O94)</f>
        <v>0</v>
      </c>
      <c r="L97" s="88" t="str">
        <f>UPPER('[2]Reporte de Formatos'!$Q94)</f>
        <v>MÉXICO</v>
      </c>
      <c r="M97" s="88" t="str">
        <f>UPPER('[2]Reporte de Formatos'!$U94)</f>
        <v>COAHUILA</v>
      </c>
      <c r="N97" s="88" t="str">
        <f>UPPER('[2]Reporte de Formatos'!$V94)</f>
        <v>SAN PEDRO</v>
      </c>
      <c r="O97" s="87" t="str">
        <f>UPPER('[2]Reporte de Formatos'!$W94)</f>
        <v>TRASLADOS DE MURALES PARA EXPOSICION, EVENTO DE PARIDAD</v>
      </c>
      <c r="P97" s="86">
        <f>'[2]Reporte de Formatos'!$X94</f>
        <v>45776</v>
      </c>
      <c r="Q97" s="85">
        <f>'[2]Reporte de Formatos'!$Y94</f>
        <v>45777</v>
      </c>
      <c r="R97" s="84">
        <f>'[2]Reporte de Formatos'!$AA94</f>
        <v>2900</v>
      </c>
      <c r="S97" s="84">
        <v>0</v>
      </c>
      <c r="T97" s="84">
        <f t="shared" si="2"/>
        <v>2900</v>
      </c>
      <c r="U97" s="83" t="s">
        <v>0</v>
      </c>
    </row>
    <row r="98" spans="1:21" s="82" customFormat="1" ht="42" customHeight="1" x14ac:dyDescent="0.25">
      <c r="A98" s="88" t="str">
        <f>UPPER('[2]Reporte de Formatos'!$D95)</f>
        <v>EMPLEADO</v>
      </c>
      <c r="B98" s="88" t="str">
        <f>UPPER('[2]Reporte de Formatos'!$E95)</f>
        <v>TE-B</v>
      </c>
      <c r="C98" s="88" t="str">
        <f>UPPER('[2]Reporte de Formatos'!$F95)</f>
        <v>OPERADOR REGIONAL</v>
      </c>
      <c r="D98" s="88" t="str">
        <f>UPPER('[2]Reporte de Formatos'!$H95)</f>
        <v>SECRETARIA EJECUTIVA</v>
      </c>
      <c r="E98" s="88" t="str">
        <f>UPPER('[2]Reporte de Formatos'!$I95)</f>
        <v xml:space="preserve">FERNANDO EDMUNDO </v>
      </c>
      <c r="F98" s="88" t="str">
        <f>UPPER('[2]Reporte de Formatos'!$J95)</f>
        <v xml:space="preserve">MEDELLIN </v>
      </c>
      <c r="G98" s="88" t="str">
        <f>UPPER('[2]Reporte de Formatos'!$K95)</f>
        <v>BERNAL</v>
      </c>
      <c r="H98" s="88" t="str">
        <f>UPPER('[2]Reporte de Formatos'!$L95)</f>
        <v>VIÁTICOS</v>
      </c>
      <c r="I98" s="89" t="str">
        <f>UPPER('[2]Reporte de Formatos'!$M95)</f>
        <v>APOYO EN LAS ACTIVIDADES DE MUESTREO DE DOCUM</v>
      </c>
      <c r="J98" s="88" t="str">
        <f>UPPER('[2]Reporte de Formatos'!$N95)</f>
        <v>NACIONAL</v>
      </c>
      <c r="K98" s="88" t="str">
        <f>UPPER('[2]Reporte de Formatos'!$O95)</f>
        <v>0</v>
      </c>
      <c r="L98" s="88" t="str">
        <f>UPPER('[2]Reporte de Formatos'!$Q95)</f>
        <v>MÉXICO</v>
      </c>
      <c r="M98" s="88" t="str">
        <f>UPPER('[2]Reporte de Formatos'!$U95)</f>
        <v>CD. DE MEXICO</v>
      </c>
      <c r="N98" s="88" t="str">
        <f>UPPER('[2]Reporte de Formatos'!$V95)</f>
        <v>CIUDAD DE MÉXICO</v>
      </c>
      <c r="O98" s="87" t="str">
        <f>UPPER('[2]Reporte de Formatos'!$W95)</f>
        <v>SE ACUDIRÁ PARA LA APOYO EN LAS ACTIVIDADES DE MUESTREO DE DOCUMENTACIÓN Y MATERIAL ELECTORAL EN LA EMPRESA
LITHO FORMAS UBICADA EN EL ESTADO DE MÉXICO.</v>
      </c>
      <c r="P98" s="86">
        <f>'[2]Reporte de Formatos'!$X95</f>
        <v>45775</v>
      </c>
      <c r="Q98" s="85">
        <f>'[2]Reporte de Formatos'!$Y95</f>
        <v>45778</v>
      </c>
      <c r="R98" s="84">
        <f>'[2]Reporte de Formatos'!$AA95</f>
        <v>9400</v>
      </c>
      <c r="S98" s="84">
        <v>0</v>
      </c>
      <c r="T98" s="84">
        <f t="shared" si="2"/>
        <v>9400</v>
      </c>
      <c r="U98" s="83" t="s">
        <v>1</v>
      </c>
    </row>
    <row r="111" spans="1:21" ht="15.75" x14ac:dyDescent="0.25">
      <c r="A111"/>
      <c r="B111" s="123" t="s">
        <v>594</v>
      </c>
      <c r="C111" s="124"/>
      <c r="D111" s="124"/>
      <c r="E111" s="124"/>
      <c r="F111" s="124"/>
      <c r="G111" s="124"/>
      <c r="H111" s="124"/>
      <c r="I111" s="124"/>
      <c r="J111" s="124"/>
      <c r="K111" s="124"/>
      <c r="L111" s="124"/>
      <c r="M111" s="124"/>
      <c r="N111" s="124"/>
      <c r="O111" s="124"/>
      <c r="P111" s="124"/>
      <c r="Q111" s="124"/>
      <c r="R111" s="124"/>
      <c r="S111" s="124"/>
      <c r="T111" s="124"/>
    </row>
    <row r="112" spans="1:21" ht="28.5" x14ac:dyDescent="0.25">
      <c r="A112"/>
      <c r="B112" s="41" t="s">
        <v>497</v>
      </c>
      <c r="C112" s="41" t="s">
        <v>498</v>
      </c>
      <c r="D112" s="41" t="s">
        <v>499</v>
      </c>
      <c r="E112" s="41" t="s">
        <v>500</v>
      </c>
      <c r="F112" s="41" t="s">
        <v>501</v>
      </c>
      <c r="G112" s="41" t="s">
        <v>502</v>
      </c>
      <c r="H112" s="41" t="s">
        <v>503</v>
      </c>
      <c r="I112" s="41" t="s">
        <v>504</v>
      </c>
      <c r="J112" s="41" t="s">
        <v>505</v>
      </c>
      <c r="K112" s="41" t="s">
        <v>566</v>
      </c>
      <c r="L112" s="41" t="s">
        <v>506</v>
      </c>
      <c r="M112" s="41" t="s">
        <v>507</v>
      </c>
      <c r="N112" s="41" t="s">
        <v>508</v>
      </c>
      <c r="O112" s="41" t="s">
        <v>509</v>
      </c>
      <c r="P112" s="41" t="s">
        <v>510</v>
      </c>
      <c r="Q112" s="122" t="s">
        <v>511</v>
      </c>
      <c r="R112" s="122"/>
      <c r="S112" s="122"/>
      <c r="T112" s="122"/>
    </row>
    <row r="113" spans="1:20" ht="30" x14ac:dyDescent="0.25">
      <c r="A113" s="55">
        <v>1</v>
      </c>
      <c r="B113" s="45" t="s">
        <v>595</v>
      </c>
      <c r="C113" s="42" t="s">
        <v>596</v>
      </c>
      <c r="D113" s="43">
        <v>45749</v>
      </c>
      <c r="E113" s="45" t="s">
        <v>597</v>
      </c>
      <c r="F113" s="42">
        <v>893</v>
      </c>
      <c r="G113" s="94">
        <v>550</v>
      </c>
      <c r="H113" s="94">
        <v>2645.65</v>
      </c>
      <c r="I113" s="94">
        <v>0</v>
      </c>
      <c r="J113" s="94">
        <v>0</v>
      </c>
      <c r="K113" s="94">
        <v>0</v>
      </c>
      <c r="L113" s="94">
        <v>311.43</v>
      </c>
      <c r="M113" s="94">
        <v>3507.08</v>
      </c>
      <c r="N113" s="43">
        <v>45749</v>
      </c>
      <c r="O113" s="43">
        <v>45751</v>
      </c>
      <c r="P113" s="42" t="s">
        <v>598</v>
      </c>
      <c r="Q113" s="121" t="s">
        <v>599</v>
      </c>
      <c r="R113" s="121"/>
      <c r="S113" s="121"/>
      <c r="T113" s="121"/>
    </row>
    <row r="114" spans="1:20" ht="30" x14ac:dyDescent="0.25">
      <c r="A114" s="55">
        <v>2</v>
      </c>
      <c r="B114" s="45" t="s">
        <v>600</v>
      </c>
      <c r="C114" s="42" t="s">
        <v>596</v>
      </c>
      <c r="D114" s="43">
        <v>45749</v>
      </c>
      <c r="E114" s="45" t="s">
        <v>597</v>
      </c>
      <c r="F114" s="42">
        <v>896</v>
      </c>
      <c r="G114" s="94">
        <v>550</v>
      </c>
      <c r="H114" s="94">
        <v>2645.65</v>
      </c>
      <c r="I114" s="94">
        <v>0</v>
      </c>
      <c r="J114" s="94">
        <v>0</v>
      </c>
      <c r="K114" s="94">
        <v>0</v>
      </c>
      <c r="L114" s="94">
        <v>311.43</v>
      </c>
      <c r="M114" s="94">
        <v>3507.08</v>
      </c>
      <c r="N114" s="43">
        <v>45749</v>
      </c>
      <c r="O114" s="43">
        <v>45751</v>
      </c>
      <c r="P114" s="45" t="s">
        <v>601</v>
      </c>
      <c r="Q114" s="125" t="s">
        <v>599</v>
      </c>
      <c r="R114" s="126"/>
      <c r="S114" s="126"/>
      <c r="T114" s="127"/>
    </row>
    <row r="115" spans="1:20" ht="30" x14ac:dyDescent="0.25">
      <c r="A115" s="55">
        <v>3</v>
      </c>
      <c r="B115" s="45" t="s">
        <v>587</v>
      </c>
      <c r="C115" s="42" t="s">
        <v>602</v>
      </c>
      <c r="D115" s="43">
        <v>45750</v>
      </c>
      <c r="E115" s="42" t="s">
        <v>525</v>
      </c>
      <c r="F115" s="42">
        <v>2123</v>
      </c>
      <c r="G115" s="94">
        <v>500</v>
      </c>
      <c r="H115" s="94">
        <v>5907</v>
      </c>
      <c r="I115" s="94">
        <v>0</v>
      </c>
      <c r="J115" s="94">
        <v>0</v>
      </c>
      <c r="K115" s="94">
        <v>0</v>
      </c>
      <c r="L115" s="94">
        <v>1025.1199999999999</v>
      </c>
      <c r="M115" s="94">
        <v>7432.12</v>
      </c>
      <c r="N115" s="43">
        <v>45750</v>
      </c>
      <c r="O115" s="43" t="s">
        <v>603</v>
      </c>
      <c r="P115" s="45" t="s">
        <v>604</v>
      </c>
      <c r="Q115" s="128" t="s">
        <v>605</v>
      </c>
      <c r="R115" s="129"/>
      <c r="S115" s="129"/>
      <c r="T115" s="130"/>
    </row>
    <row r="116" spans="1:20" ht="30" x14ac:dyDescent="0.25">
      <c r="A116" s="55">
        <v>4</v>
      </c>
      <c r="B116" s="45" t="s">
        <v>606</v>
      </c>
      <c r="C116" s="42" t="s">
        <v>602</v>
      </c>
      <c r="D116" s="43">
        <v>45750</v>
      </c>
      <c r="E116" s="42" t="s">
        <v>607</v>
      </c>
      <c r="F116" s="42">
        <v>2123</v>
      </c>
      <c r="G116" s="94">
        <v>500</v>
      </c>
      <c r="H116" s="94">
        <v>5907</v>
      </c>
      <c r="I116" s="94">
        <v>0</v>
      </c>
      <c r="J116" s="94">
        <v>0</v>
      </c>
      <c r="K116" s="94">
        <v>0</v>
      </c>
      <c r="L116" s="94">
        <v>1025.1199999999999</v>
      </c>
      <c r="M116" s="94">
        <v>7432.12</v>
      </c>
      <c r="N116" s="43">
        <v>45750</v>
      </c>
      <c r="O116" s="43" t="s">
        <v>603</v>
      </c>
      <c r="P116" s="42" t="s">
        <v>608</v>
      </c>
      <c r="Q116" s="128" t="s">
        <v>605</v>
      </c>
      <c r="R116" s="129"/>
      <c r="S116" s="129"/>
      <c r="T116" s="130"/>
    </row>
    <row r="117" spans="1:20" ht="45" x14ac:dyDescent="0.25">
      <c r="A117" s="55">
        <v>5</v>
      </c>
      <c r="B117" s="45" t="s">
        <v>553</v>
      </c>
      <c r="C117" s="42" t="s">
        <v>529</v>
      </c>
      <c r="D117" s="43">
        <v>45758</v>
      </c>
      <c r="E117" s="45" t="s">
        <v>609</v>
      </c>
      <c r="F117" s="42">
        <v>922</v>
      </c>
      <c r="G117" s="94">
        <v>550</v>
      </c>
      <c r="H117" s="94">
        <v>4656.38</v>
      </c>
      <c r="I117" s="94">
        <v>0</v>
      </c>
      <c r="J117" s="94">
        <v>0</v>
      </c>
      <c r="K117" s="94">
        <v>0</v>
      </c>
      <c r="L117" s="94">
        <v>664.65</v>
      </c>
      <c r="M117" s="94">
        <v>5871.03</v>
      </c>
      <c r="N117" s="43">
        <v>45758</v>
      </c>
      <c r="O117" s="43">
        <v>45760</v>
      </c>
      <c r="P117" s="42" t="s">
        <v>610</v>
      </c>
      <c r="Q117" s="128" t="s">
        <v>611</v>
      </c>
      <c r="R117" s="129"/>
      <c r="S117" s="129"/>
      <c r="T117" s="130"/>
    </row>
    <row r="118" spans="1:20" ht="45" x14ac:dyDescent="0.25">
      <c r="A118" s="55">
        <v>6</v>
      </c>
      <c r="B118" s="45" t="s">
        <v>612</v>
      </c>
      <c r="C118" s="42" t="s">
        <v>580</v>
      </c>
      <c r="D118" s="43">
        <v>45758</v>
      </c>
      <c r="E118" s="45" t="s">
        <v>609</v>
      </c>
      <c r="F118" s="42">
        <v>923</v>
      </c>
      <c r="G118" s="94">
        <v>550</v>
      </c>
      <c r="H118" s="94">
        <v>4646.46</v>
      </c>
      <c r="I118" s="94">
        <v>0</v>
      </c>
      <c r="J118" s="94">
        <v>0</v>
      </c>
      <c r="K118" s="94">
        <v>0</v>
      </c>
      <c r="L118" s="94">
        <v>663.05</v>
      </c>
      <c r="M118" s="94">
        <v>5859.51</v>
      </c>
      <c r="N118" s="43">
        <v>45758</v>
      </c>
      <c r="O118" s="43">
        <v>45760</v>
      </c>
      <c r="P118" s="42" t="s">
        <v>613</v>
      </c>
      <c r="Q118" s="128" t="s">
        <v>611</v>
      </c>
      <c r="R118" s="129"/>
      <c r="S118" s="129"/>
      <c r="T118" s="130"/>
    </row>
    <row r="119" spans="1:20" x14ac:dyDescent="0.15">
      <c r="A119" s="111">
        <v>7</v>
      </c>
      <c r="B119" s="104" t="s">
        <v>539</v>
      </c>
      <c r="C119" s="42" t="s">
        <v>513</v>
      </c>
      <c r="D119" s="43">
        <v>45758</v>
      </c>
      <c r="E119" s="42" t="s">
        <v>518</v>
      </c>
      <c r="F119" s="42" t="s">
        <v>614</v>
      </c>
      <c r="G119" s="94">
        <v>0</v>
      </c>
      <c r="H119" s="94">
        <v>0</v>
      </c>
      <c r="I119" s="94">
        <v>698</v>
      </c>
      <c r="J119" s="94">
        <v>20</v>
      </c>
      <c r="K119" s="94">
        <v>2795.69</v>
      </c>
      <c r="L119" s="94">
        <v>447.31</v>
      </c>
      <c r="M119" s="94">
        <v>3961</v>
      </c>
      <c r="N119" s="102">
        <v>45758</v>
      </c>
      <c r="O119" s="102">
        <v>45759</v>
      </c>
      <c r="P119" s="116" t="s">
        <v>615</v>
      </c>
      <c r="Q119" s="134" t="s">
        <v>616</v>
      </c>
      <c r="R119" s="135"/>
      <c r="S119" s="135"/>
      <c r="T119" s="136"/>
    </row>
    <row r="120" spans="1:20" x14ac:dyDescent="0.15">
      <c r="A120" s="112"/>
      <c r="B120" s="105"/>
      <c r="C120" s="42" t="s">
        <v>602</v>
      </c>
      <c r="D120" s="43">
        <v>45759</v>
      </c>
      <c r="E120" s="42" t="s">
        <v>537</v>
      </c>
      <c r="F120" s="42">
        <v>230212000</v>
      </c>
      <c r="G120" s="94">
        <v>0</v>
      </c>
      <c r="H120" s="94">
        <v>1191</v>
      </c>
      <c r="I120" s="94">
        <v>697</v>
      </c>
      <c r="J120" s="94">
        <v>191</v>
      </c>
      <c r="K120" s="94">
        <v>0</v>
      </c>
      <c r="L120" s="94">
        <v>0</v>
      </c>
      <c r="M120" s="94">
        <v>2079</v>
      </c>
      <c r="N120" s="103"/>
      <c r="O120" s="103"/>
      <c r="P120" s="117"/>
      <c r="Q120" s="137"/>
      <c r="R120" s="138"/>
      <c r="S120" s="138"/>
      <c r="T120" s="139"/>
    </row>
    <row r="121" spans="1:20" x14ac:dyDescent="0.15">
      <c r="A121" s="111">
        <v>8</v>
      </c>
      <c r="B121" s="104" t="s">
        <v>617</v>
      </c>
      <c r="C121" s="42" t="s">
        <v>513</v>
      </c>
      <c r="D121" s="43">
        <v>45758</v>
      </c>
      <c r="E121" s="42" t="s">
        <v>518</v>
      </c>
      <c r="F121" s="42" t="s">
        <v>618</v>
      </c>
      <c r="G121" s="94">
        <v>0</v>
      </c>
      <c r="H121" s="94">
        <v>0</v>
      </c>
      <c r="I121" s="94">
        <v>698</v>
      </c>
      <c r="J121" s="94">
        <v>20</v>
      </c>
      <c r="K121" s="94">
        <v>2795.69</v>
      </c>
      <c r="L121" s="94">
        <v>447.31</v>
      </c>
      <c r="M121" s="94">
        <v>3961</v>
      </c>
      <c r="N121" s="102">
        <v>45758</v>
      </c>
      <c r="O121" s="102">
        <v>45759</v>
      </c>
      <c r="P121" s="116" t="s">
        <v>619</v>
      </c>
      <c r="Q121" s="134" t="s">
        <v>616</v>
      </c>
      <c r="R121" s="135"/>
      <c r="S121" s="135"/>
      <c r="T121" s="136"/>
    </row>
    <row r="122" spans="1:20" x14ac:dyDescent="0.15">
      <c r="A122" s="112"/>
      <c r="B122" s="105"/>
      <c r="C122" s="42" t="s">
        <v>602</v>
      </c>
      <c r="D122" s="43">
        <v>45759</v>
      </c>
      <c r="E122" s="42" t="s">
        <v>537</v>
      </c>
      <c r="F122" s="42">
        <v>230212000</v>
      </c>
      <c r="G122" s="94">
        <v>0</v>
      </c>
      <c r="H122" s="94">
        <v>1191</v>
      </c>
      <c r="I122" s="94">
        <v>697</v>
      </c>
      <c r="J122" s="94">
        <v>191</v>
      </c>
      <c r="K122" s="94">
        <v>0</v>
      </c>
      <c r="L122" s="94">
        <v>0</v>
      </c>
      <c r="M122" s="94">
        <v>2079</v>
      </c>
      <c r="N122" s="103"/>
      <c r="O122" s="103"/>
      <c r="P122" s="117"/>
      <c r="Q122" s="137"/>
      <c r="R122" s="138"/>
      <c r="S122" s="138"/>
      <c r="T122" s="139"/>
    </row>
    <row r="123" spans="1:20" x14ac:dyDescent="0.15">
      <c r="A123" s="111">
        <v>9</v>
      </c>
      <c r="B123" s="104" t="s">
        <v>620</v>
      </c>
      <c r="C123" s="42" t="s">
        <v>621</v>
      </c>
      <c r="D123" s="42" t="s">
        <v>622</v>
      </c>
      <c r="E123" s="42" t="s">
        <v>607</v>
      </c>
      <c r="F123" s="42">
        <v>926</v>
      </c>
      <c r="G123" s="94">
        <v>550</v>
      </c>
      <c r="H123" s="94">
        <v>3406</v>
      </c>
      <c r="I123" s="94">
        <v>0</v>
      </c>
      <c r="J123" s="94">
        <v>0</v>
      </c>
      <c r="K123" s="94">
        <v>0</v>
      </c>
      <c r="L123" s="94">
        <v>353</v>
      </c>
      <c r="M123" s="94">
        <v>4309</v>
      </c>
      <c r="N123" s="102">
        <v>45760</v>
      </c>
      <c r="O123" s="102">
        <v>45762</v>
      </c>
      <c r="P123" s="116" t="s">
        <v>623</v>
      </c>
      <c r="Q123" s="140" t="s">
        <v>624</v>
      </c>
      <c r="R123" s="141"/>
      <c r="S123" s="141"/>
      <c r="T123" s="142"/>
    </row>
    <row r="124" spans="1:20" x14ac:dyDescent="0.15">
      <c r="A124" s="112"/>
      <c r="B124" s="105"/>
      <c r="C124" s="42" t="s">
        <v>529</v>
      </c>
      <c r="D124" s="43">
        <v>45762</v>
      </c>
      <c r="E124" s="42" t="s">
        <v>625</v>
      </c>
      <c r="F124" s="42">
        <v>928</v>
      </c>
      <c r="G124" s="94">
        <v>550</v>
      </c>
      <c r="H124" s="94">
        <v>1491.27</v>
      </c>
      <c r="I124" s="94">
        <v>0</v>
      </c>
      <c r="J124" s="94">
        <v>0</v>
      </c>
      <c r="K124" s="94">
        <v>0</v>
      </c>
      <c r="L124" s="94">
        <v>438.82</v>
      </c>
      <c r="M124" s="94">
        <v>2480.09</v>
      </c>
      <c r="N124" s="103"/>
      <c r="O124" s="103"/>
      <c r="P124" s="117"/>
      <c r="Q124" s="143"/>
      <c r="R124" s="144"/>
      <c r="S124" s="144"/>
      <c r="T124" s="145"/>
    </row>
    <row r="125" spans="1:20" x14ac:dyDescent="0.15">
      <c r="A125" s="111">
        <v>10</v>
      </c>
      <c r="B125" s="104" t="s">
        <v>626</v>
      </c>
      <c r="C125" s="42" t="s">
        <v>621</v>
      </c>
      <c r="D125" s="43">
        <v>45760</v>
      </c>
      <c r="E125" s="42" t="s">
        <v>607</v>
      </c>
      <c r="F125" s="42">
        <v>925</v>
      </c>
      <c r="G125" s="94">
        <v>550</v>
      </c>
      <c r="H125" s="94">
        <v>3406</v>
      </c>
      <c r="I125" s="94">
        <v>0</v>
      </c>
      <c r="J125" s="94">
        <v>0</v>
      </c>
      <c r="K125" s="94">
        <v>0</v>
      </c>
      <c r="L125" s="94">
        <v>353</v>
      </c>
      <c r="M125" s="94">
        <v>4309</v>
      </c>
      <c r="N125" s="102">
        <v>45760</v>
      </c>
      <c r="O125" s="102">
        <v>45762</v>
      </c>
      <c r="P125" s="116" t="s">
        <v>627</v>
      </c>
      <c r="Q125" s="140" t="s">
        <v>624</v>
      </c>
      <c r="R125" s="141"/>
      <c r="S125" s="141"/>
      <c r="T125" s="142"/>
    </row>
    <row r="126" spans="1:20" x14ac:dyDescent="0.15">
      <c r="A126" s="112"/>
      <c r="B126" s="105"/>
      <c r="C126" s="42" t="s">
        <v>529</v>
      </c>
      <c r="D126" s="43">
        <v>45762</v>
      </c>
      <c r="E126" s="42" t="s">
        <v>625</v>
      </c>
      <c r="F126" s="42">
        <v>928</v>
      </c>
      <c r="G126" s="94">
        <v>550</v>
      </c>
      <c r="H126" s="94">
        <v>1491.27</v>
      </c>
      <c r="I126" s="94">
        <v>0</v>
      </c>
      <c r="J126" s="94">
        <v>0</v>
      </c>
      <c r="K126" s="94">
        <v>0</v>
      </c>
      <c r="L126" s="94">
        <v>438.82</v>
      </c>
      <c r="M126" s="94">
        <v>2480.09</v>
      </c>
      <c r="N126" s="103"/>
      <c r="O126" s="103"/>
      <c r="P126" s="117"/>
      <c r="Q126" s="143"/>
      <c r="R126" s="144"/>
      <c r="S126" s="144"/>
      <c r="T126" s="145"/>
    </row>
    <row r="127" spans="1:20" x14ac:dyDescent="0.25">
      <c r="A127" s="55">
        <v>11</v>
      </c>
      <c r="B127" s="42" t="s">
        <v>628</v>
      </c>
      <c r="C127" s="42" t="s">
        <v>513</v>
      </c>
      <c r="D127" s="43">
        <v>45758</v>
      </c>
      <c r="E127" s="42" t="s">
        <v>607</v>
      </c>
      <c r="F127" s="42">
        <v>924</v>
      </c>
      <c r="G127" s="94">
        <v>550</v>
      </c>
      <c r="H127" s="94">
        <v>7837.93</v>
      </c>
      <c r="I127" s="94">
        <v>0</v>
      </c>
      <c r="J127" s="94">
        <v>0</v>
      </c>
      <c r="K127" s="94">
        <v>0</v>
      </c>
      <c r="L127" s="94">
        <v>1228.07</v>
      </c>
      <c r="M127" s="94">
        <v>9616</v>
      </c>
      <c r="N127" s="43">
        <v>45758</v>
      </c>
      <c r="O127" s="43" t="s">
        <v>603</v>
      </c>
      <c r="P127" s="42" t="s">
        <v>629</v>
      </c>
      <c r="Q127" s="125" t="s">
        <v>630</v>
      </c>
      <c r="R127" s="126"/>
      <c r="S127" s="126"/>
      <c r="T127" s="127"/>
    </row>
    <row r="128" spans="1:20" x14ac:dyDescent="0.15">
      <c r="A128" s="55">
        <v>12</v>
      </c>
      <c r="B128" s="42" t="s">
        <v>631</v>
      </c>
      <c r="C128" s="42" t="s">
        <v>529</v>
      </c>
      <c r="D128" s="43">
        <v>45773</v>
      </c>
      <c r="E128" s="42" t="s">
        <v>632</v>
      </c>
      <c r="F128" s="42">
        <v>135546453</v>
      </c>
      <c r="G128" s="96">
        <v>0</v>
      </c>
      <c r="H128" s="96">
        <v>2330.3200000000002</v>
      </c>
      <c r="I128" s="96">
        <v>323.66000000000003</v>
      </c>
      <c r="J128" s="96">
        <v>0</v>
      </c>
      <c r="K128" s="96">
        <v>0</v>
      </c>
      <c r="L128" s="96">
        <v>372.85</v>
      </c>
      <c r="M128" s="97">
        <v>3026.83</v>
      </c>
      <c r="N128" s="43">
        <v>45773</v>
      </c>
      <c r="O128" s="42" t="s">
        <v>633</v>
      </c>
      <c r="P128" s="42" t="s">
        <v>634</v>
      </c>
      <c r="Q128" s="131" t="s">
        <v>635</v>
      </c>
      <c r="R128" s="132"/>
      <c r="S128" s="132"/>
      <c r="T128" s="133"/>
    </row>
    <row r="129" spans="1:20" x14ac:dyDescent="0.15">
      <c r="A129" s="55">
        <v>13</v>
      </c>
      <c r="B129" s="42" t="s">
        <v>636</v>
      </c>
      <c r="C129" s="42" t="s">
        <v>529</v>
      </c>
      <c r="D129" s="43">
        <v>45773</v>
      </c>
      <c r="E129" s="42" t="s">
        <v>632</v>
      </c>
      <c r="F129" s="42">
        <v>135546453</v>
      </c>
      <c r="G129" s="96">
        <v>0</v>
      </c>
      <c r="H129" s="96">
        <v>2330.3200000000002</v>
      </c>
      <c r="I129" s="96">
        <v>323.66000000000003</v>
      </c>
      <c r="J129" s="96">
        <v>0</v>
      </c>
      <c r="K129" s="96">
        <v>0</v>
      </c>
      <c r="L129" s="96">
        <v>372.85</v>
      </c>
      <c r="M129" s="97">
        <v>3026.83</v>
      </c>
      <c r="N129" s="43">
        <v>45773</v>
      </c>
      <c r="O129" s="42" t="s">
        <v>633</v>
      </c>
      <c r="P129" s="42" t="s">
        <v>637</v>
      </c>
      <c r="Q129" s="131" t="s">
        <v>635</v>
      </c>
      <c r="R129" s="132"/>
      <c r="S129" s="132"/>
      <c r="T129" s="133"/>
    </row>
    <row r="130" spans="1:20" x14ac:dyDescent="0.15">
      <c r="A130" s="55">
        <v>14</v>
      </c>
      <c r="B130" s="42" t="s">
        <v>638</v>
      </c>
      <c r="C130" s="42" t="s">
        <v>529</v>
      </c>
      <c r="D130" s="43">
        <v>45773</v>
      </c>
      <c r="E130" s="42" t="s">
        <v>632</v>
      </c>
      <c r="F130" s="42">
        <v>135546453</v>
      </c>
      <c r="G130" s="96">
        <v>0</v>
      </c>
      <c r="H130" s="96">
        <v>2330.3200000000002</v>
      </c>
      <c r="I130" s="96">
        <v>323.66000000000003</v>
      </c>
      <c r="J130" s="96">
        <v>0</v>
      </c>
      <c r="K130" s="96">
        <v>0</v>
      </c>
      <c r="L130" s="96">
        <v>372.85</v>
      </c>
      <c r="M130" s="97">
        <v>3026.83</v>
      </c>
      <c r="N130" s="43">
        <v>45773</v>
      </c>
      <c r="O130" s="42" t="s">
        <v>633</v>
      </c>
      <c r="P130" s="42" t="s">
        <v>639</v>
      </c>
      <c r="Q130" s="131" t="s">
        <v>635</v>
      </c>
      <c r="R130" s="132"/>
      <c r="S130" s="132"/>
      <c r="T130" s="133"/>
    </row>
    <row r="131" spans="1:20" x14ac:dyDescent="0.15">
      <c r="A131" s="55">
        <v>15</v>
      </c>
      <c r="B131" s="42" t="s">
        <v>533</v>
      </c>
      <c r="C131" s="42" t="s">
        <v>602</v>
      </c>
      <c r="D131" s="43">
        <v>45771</v>
      </c>
      <c r="E131" s="42" t="s">
        <v>640</v>
      </c>
      <c r="F131" s="42">
        <v>230580549</v>
      </c>
      <c r="G131" s="96">
        <v>0</v>
      </c>
      <c r="H131" s="96">
        <v>3328</v>
      </c>
      <c r="I131" s="96">
        <v>1278</v>
      </c>
      <c r="J131" s="96">
        <v>0</v>
      </c>
      <c r="K131" s="96">
        <v>0</v>
      </c>
      <c r="L131" s="96">
        <v>532</v>
      </c>
      <c r="M131" s="97">
        <v>5138</v>
      </c>
      <c r="N131" s="95">
        <v>45774</v>
      </c>
      <c r="O131" s="95">
        <v>45774</v>
      </c>
      <c r="P131" s="42" t="s">
        <v>641</v>
      </c>
      <c r="Q131" s="131" t="s">
        <v>642</v>
      </c>
      <c r="R131" s="132"/>
      <c r="S131" s="132"/>
      <c r="T131" s="133"/>
    </row>
  </sheetData>
  <mergeCells count="38">
    <mergeCell ref="Q128:T128"/>
    <mergeCell ref="Q129:T129"/>
    <mergeCell ref="Q130:T130"/>
    <mergeCell ref="Q131:T131"/>
    <mergeCell ref="Q119:T120"/>
    <mergeCell ref="Q121:T122"/>
    <mergeCell ref="Q123:T124"/>
    <mergeCell ref="Q125:T126"/>
    <mergeCell ref="Q127:T127"/>
    <mergeCell ref="A125:A126"/>
    <mergeCell ref="B125:B126"/>
    <mergeCell ref="N125:N126"/>
    <mergeCell ref="O125:O126"/>
    <mergeCell ref="P125:P126"/>
    <mergeCell ref="A123:A124"/>
    <mergeCell ref="B123:B124"/>
    <mergeCell ref="N123:N124"/>
    <mergeCell ref="O123:O124"/>
    <mergeCell ref="P123:P124"/>
    <mergeCell ref="A121:A122"/>
    <mergeCell ref="B121:B122"/>
    <mergeCell ref="N121:N122"/>
    <mergeCell ref="O121:O122"/>
    <mergeCell ref="P121:P122"/>
    <mergeCell ref="B3:U3"/>
    <mergeCell ref="A119:A120"/>
    <mergeCell ref="B119:B120"/>
    <mergeCell ref="N119:N120"/>
    <mergeCell ref="O119:O120"/>
    <mergeCell ref="P119:P120"/>
    <mergeCell ref="Q113:T113"/>
    <mergeCell ref="Q112:T112"/>
    <mergeCell ref="B111:T111"/>
    <mergeCell ref="Q114:T114"/>
    <mergeCell ref="Q115:T115"/>
    <mergeCell ref="Q116:T116"/>
    <mergeCell ref="Q117:T117"/>
    <mergeCell ref="Q118:T1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2024</vt:lpstr>
      <vt:lpstr>ENERO 2025</vt:lpstr>
      <vt:lpstr>FEBRERO 2025</vt:lpstr>
      <vt:lpstr>MARZO 2025</vt:lpstr>
      <vt:lpstr>ABRIL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 EM</dc:creator>
  <cp:lastModifiedBy>Yolanda Medrano</cp:lastModifiedBy>
  <dcterms:created xsi:type="dcterms:W3CDTF">2025-02-28T23:59:01Z</dcterms:created>
  <dcterms:modified xsi:type="dcterms:W3CDTF">2025-05-02T22:39:52Z</dcterms:modified>
</cp:coreProperties>
</file>